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S-Tabasaran\Downloads\"/>
    </mc:Choice>
  </mc:AlternateContent>
  <bookViews>
    <workbookView xWindow="0" yWindow="0" windowWidth="23040" windowHeight="952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5" i="1" l="1"/>
  <c r="B195" i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B157" i="1" l="1"/>
  <c r="A157" i="1"/>
  <c r="L156" i="1"/>
  <c r="J156" i="1"/>
  <c r="I156" i="1"/>
  <c r="H156" i="1"/>
  <c r="G156" i="1"/>
  <c r="F156" i="1"/>
  <c r="B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J24" i="1" s="1"/>
  <c r="I13" i="1"/>
  <c r="H13" i="1"/>
  <c r="H24" i="1" s="1"/>
  <c r="G13" i="1"/>
  <c r="G24" i="1" s="1"/>
  <c r="F13" i="1"/>
  <c r="F24" i="1" s="1"/>
  <c r="I62" i="1" l="1"/>
  <c r="F157" i="1"/>
  <c r="L24" i="1"/>
  <c r="I24" i="1"/>
  <c r="L138" i="1"/>
  <c r="J138" i="1"/>
  <c r="H138" i="1"/>
  <c r="G138" i="1"/>
  <c r="F138" i="1"/>
  <c r="L119" i="1"/>
  <c r="G119" i="1"/>
  <c r="H119" i="1"/>
  <c r="J119" i="1"/>
  <c r="F119" i="1"/>
  <c r="F100" i="1"/>
  <c r="L100" i="1"/>
  <c r="J100" i="1"/>
  <c r="G100" i="1"/>
  <c r="H100" i="1"/>
  <c r="I81" i="1"/>
  <c r="G81" i="1"/>
  <c r="L81" i="1"/>
  <c r="J81" i="1"/>
  <c r="H81" i="1"/>
  <c r="F81" i="1"/>
  <c r="J62" i="1"/>
  <c r="L62" i="1"/>
  <c r="H62" i="1"/>
  <c r="G62" i="1"/>
  <c r="F62" i="1"/>
  <c r="G43" i="1"/>
  <c r="J43" i="1"/>
  <c r="L43" i="1"/>
  <c r="H43" i="1"/>
  <c r="F43" i="1"/>
</calcChain>
</file>

<file path=xl/sharedStrings.xml><?xml version="1.0" encoding="utf-8"?>
<sst xmlns="http://schemas.openxmlformats.org/spreadsheetml/2006/main" count="270" uniqueCount="81">
  <si>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</si>
  <si>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</si>
  <si>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</si>
  <si>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</si>
  <si>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</si>
  <si>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</si>
  <si>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</si>
  <si>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</si>
  <si>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</si>
  <si>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</si>
  <si>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</si>
  <si>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</si>
  <si>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</si>
  <si>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</si>
  <si>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</si>
  <si>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</si>
  <si>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</si>
  <si>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</si>
  <si>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</si>
  <si>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</si>
  <si>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</si>
  <si>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</si>
  <si>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</si>
  <si>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</si>
  <si>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</si>
  <si>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</si>
  <si>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</si>
  <si>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</si>
  <si>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</si>
  <si>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</si>
  <si>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</si>
  <si>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</si>
  <si>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</si>
  <si>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</si>
  <si>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</si>
  <si>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</si>
  <si>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</si>
  <si>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</si>
  <si>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</si>
  <si>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Гаджимагомедов Г.А.</t>
  </si>
  <si>
    <t>хинкал на мясном бульоне</t>
  </si>
  <si>
    <t>Каша гречневая рассыпчатая</t>
  </si>
  <si>
    <t>Сок натуральный</t>
  </si>
  <si>
    <t xml:space="preserve">Хлеб пшеничный </t>
  </si>
  <si>
    <t>яблоки</t>
  </si>
  <si>
    <t>Салат винегрет</t>
  </si>
  <si>
    <t>Суп вермешелевый молочный</t>
  </si>
  <si>
    <t>133(3)</t>
  </si>
  <si>
    <t>Чай с сахаром</t>
  </si>
  <si>
    <t>сладкое</t>
  </si>
  <si>
    <t>пирожое бисквитное</t>
  </si>
  <si>
    <t>1шт</t>
  </si>
  <si>
    <t>Гуляш из отварного мяса говядины</t>
  </si>
  <si>
    <t xml:space="preserve"> Чай с сахаром и яйцо вареное</t>
  </si>
  <si>
    <t>200/40</t>
  </si>
  <si>
    <t>0/5</t>
  </si>
  <si>
    <t>43/63</t>
  </si>
  <si>
    <t>261/143</t>
  </si>
  <si>
    <t>2,17/8,70</t>
  </si>
  <si>
    <t>Гуляш из мяса говядины</t>
  </si>
  <si>
    <t>Пюре картофельное</t>
  </si>
  <si>
    <t>70/10</t>
  </si>
  <si>
    <t xml:space="preserve">Сладкое </t>
  </si>
  <si>
    <t>Хлеб пшеничный с маслом</t>
  </si>
  <si>
    <t>печенье</t>
  </si>
  <si>
    <t>яйцо вареное</t>
  </si>
  <si>
    <t>1шт/40</t>
  </si>
  <si>
    <t>Пряники</t>
  </si>
  <si>
    <t>Салат овощной с зеленым горошком</t>
  </si>
  <si>
    <t>Хлеб пшеничный</t>
  </si>
  <si>
    <t>0.15</t>
  </si>
  <si>
    <t>Яблоки</t>
  </si>
  <si>
    <t>Соус куриный</t>
  </si>
  <si>
    <t>Гуляш из курицы</t>
  </si>
  <si>
    <t>Вермешель отварная с маслом</t>
  </si>
  <si>
    <t>Пирожное бисквитное</t>
  </si>
  <si>
    <t xml:space="preserve">Хле пшеничный со сливочным маслом </t>
  </si>
  <si>
    <t>Плов с куриным  мясом</t>
  </si>
  <si>
    <t>70/10/</t>
  </si>
  <si>
    <t xml:space="preserve">Хлеб пшеничный со сливочным маслом </t>
  </si>
  <si>
    <t>МКОУ"Ушнигская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</si>
</sst>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1" t="s">
        <v>80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35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v>1</v>
      </c>
      <c r="B14" s="13">
        <f>B6</f>
        <v>1</v>
      </c>
      <c r="C14" s="10" t="s">
        <v>24</v>
      </c>
      <c r="D14" s="7" t="s">
        <v>25</v>
      </c>
      <c r="E14" s="42" t="s">
        <v>68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35</v>
      </c>
      <c r="L14" s="43">
        <v>5.23</v>
      </c>
    </row>
    <row r="15" spans="1:12" ht="14.4" x14ac:dyDescent="0.3">
      <c r="A15" s="23"/>
      <c r="B15" s="15"/>
      <c r="C15" s="11"/>
      <c r="D15" s="7" t="s">
        <v>26</v>
      </c>
      <c r="E15" s="42" t="s">
        <v>72</v>
      </c>
      <c r="F15" s="43">
        <v>200</v>
      </c>
      <c r="G15" s="43">
        <v>27</v>
      </c>
      <c r="H15" s="43">
        <v>7</v>
      </c>
      <c r="I15" s="43">
        <v>20</v>
      </c>
      <c r="J15" s="43">
        <v>220</v>
      </c>
      <c r="K15" s="44"/>
      <c r="L15" s="43">
        <v>16.57</v>
      </c>
    </row>
    <row r="16" spans="1:12" ht="14.4" x14ac:dyDescent="0.3">
      <c r="A16" s="23"/>
      <c r="B16" s="15"/>
      <c r="C16" s="11"/>
      <c r="D16" s="7" t="s">
        <v>27</v>
      </c>
      <c r="E16" s="42" t="s">
        <v>73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12.5</v>
      </c>
    </row>
    <row r="17" spans="1:12" ht="14.4" x14ac:dyDescent="0.3">
      <c r="A17" s="23"/>
      <c r="B17" s="15"/>
      <c r="C17" s="11"/>
      <c r="D17" s="7" t="s">
        <v>28</v>
      </c>
      <c r="E17" s="42" t="s">
        <v>74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137</v>
      </c>
      <c r="L17" s="43">
        <v>11.15</v>
      </c>
    </row>
    <row r="18" spans="1:12" ht="14.4" x14ac:dyDescent="0.3">
      <c r="A18" s="23"/>
      <c r="B18" s="15"/>
      <c r="C18" s="11"/>
      <c r="D18" s="7" t="s">
        <v>29</v>
      </c>
      <c r="E18" s="42" t="s">
        <v>48</v>
      </c>
      <c r="F18" s="43">
        <v>200</v>
      </c>
      <c r="G18" s="43"/>
      <c r="H18" s="43"/>
      <c r="I18" s="43">
        <v>10</v>
      </c>
      <c r="J18" s="43">
        <v>43</v>
      </c>
      <c r="K18" s="44">
        <v>261</v>
      </c>
      <c r="L18" s="43">
        <v>2.16</v>
      </c>
    </row>
    <row r="19" spans="1:12" ht="14.4" x14ac:dyDescent="0.3">
      <c r="A19" s="23"/>
      <c r="B19" s="15"/>
      <c r="C19" s="11"/>
      <c r="D19" s="7" t="s">
        <v>30</v>
      </c>
      <c r="E19" s="42" t="s">
        <v>69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75</v>
      </c>
      <c r="F21" s="43" t="s">
        <v>51</v>
      </c>
      <c r="G21" s="43">
        <v>1</v>
      </c>
      <c r="H21" s="43">
        <v>3</v>
      </c>
      <c r="I21" s="43">
        <v>15</v>
      </c>
      <c r="J21" s="43">
        <v>90</v>
      </c>
      <c r="K21" s="44">
        <v>63</v>
      </c>
      <c r="L21" s="43">
        <v>19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72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40</v>
      </c>
      <c r="F34" s="43">
        <v>200</v>
      </c>
      <c r="G34" s="43">
        <v>6</v>
      </c>
      <c r="H34" s="43">
        <v>1</v>
      </c>
      <c r="I34" s="43">
        <v>25</v>
      </c>
      <c r="J34" s="43">
        <v>108</v>
      </c>
      <c r="K34" s="44">
        <v>118</v>
      </c>
      <c r="L34" s="43">
        <v>4.33</v>
      </c>
    </row>
    <row r="35" spans="1:12" ht="14.4" x14ac:dyDescent="0.3">
      <c r="A35" s="14"/>
      <c r="B35" s="15"/>
      <c r="C35" s="11"/>
      <c r="D35" s="7" t="s">
        <v>27</v>
      </c>
      <c r="E35" s="42" t="s">
        <v>52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32.659999999999997</v>
      </c>
    </row>
    <row r="36" spans="1:12" ht="14.4" x14ac:dyDescent="0.3">
      <c r="A36" s="14"/>
      <c r="B36" s="15"/>
      <c r="C36" s="11"/>
      <c r="D36" s="7" t="s">
        <v>28</v>
      </c>
      <c r="E36" s="42" t="s">
        <v>41</v>
      </c>
      <c r="F36" s="43">
        <v>150</v>
      </c>
      <c r="G36" s="43">
        <v>9</v>
      </c>
      <c r="H36" s="43">
        <v>6</v>
      </c>
      <c r="I36" s="43">
        <v>39</v>
      </c>
      <c r="J36" s="43">
        <v>243</v>
      </c>
      <c r="K36" s="44">
        <v>114</v>
      </c>
      <c r="L36" s="43">
        <v>7.79</v>
      </c>
    </row>
    <row r="37" spans="1:12" ht="14.4" x14ac:dyDescent="0.3">
      <c r="A37" s="14"/>
      <c r="B37" s="15"/>
      <c r="C37" s="11"/>
      <c r="D37" s="7" t="s">
        <v>29</v>
      </c>
      <c r="E37" s="42" t="s">
        <v>42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14.55</v>
      </c>
    </row>
    <row r="38" spans="1:12" ht="14.4" x14ac:dyDescent="0.3">
      <c r="A38" s="14"/>
      <c r="B38" s="15"/>
      <c r="C38" s="11"/>
      <c r="D38" s="7" t="s">
        <v>30</v>
      </c>
      <c r="E38" s="42" t="s">
        <v>43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>
        <v>2</v>
      </c>
      <c r="L38" s="43">
        <v>5.39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23</v>
      </c>
      <c r="E40" s="42" t="s">
        <v>44</v>
      </c>
      <c r="F40" s="43">
        <v>70</v>
      </c>
      <c r="G40" s="43">
        <v>0</v>
      </c>
      <c r="H40" s="43">
        <v>0</v>
      </c>
      <c r="I40" s="43">
        <v>7</v>
      </c>
      <c r="J40" s="43">
        <v>33</v>
      </c>
      <c r="K40" s="44">
        <v>231</v>
      </c>
      <c r="L40" s="43">
        <v>7.28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122</v>
      </c>
      <c r="J42" s="19">
        <f t="shared" ref="J42:L42" si="13">SUM(J33:J41)</f>
        <v>838</v>
      </c>
      <c r="K42" s="25"/>
      <c r="L42" s="19">
        <f t="shared" si="13"/>
        <v>72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122</v>
      </c>
      <c r="J43" s="32">
        <f t="shared" ref="J43:L43" si="17">J32+J42</f>
        <v>838</v>
      </c>
      <c r="K43" s="32"/>
      <c r="L43" s="32">
        <f t="shared" si="17"/>
        <v>72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v>1</v>
      </c>
      <c r="B52" s="13">
        <f>B44</f>
        <v>3</v>
      </c>
      <c r="C52" s="10" t="s">
        <v>24</v>
      </c>
      <c r="D52" s="7" t="s">
        <v>25</v>
      </c>
      <c r="E52" s="42" t="s">
        <v>45</v>
      </c>
      <c r="F52" s="43">
        <v>60</v>
      </c>
      <c r="G52" s="43">
        <v>1</v>
      </c>
      <c r="H52" s="43">
        <v>7</v>
      </c>
      <c r="I52" s="43">
        <v>5</v>
      </c>
      <c r="J52" s="43">
        <v>76</v>
      </c>
      <c r="K52" s="44">
        <v>42</v>
      </c>
      <c r="L52" s="43">
        <v>6</v>
      </c>
    </row>
    <row r="53" spans="1:12" ht="14.4" x14ac:dyDescent="0.3">
      <c r="A53" s="23"/>
      <c r="B53" s="15"/>
      <c r="C53" s="11"/>
      <c r="D53" s="7" t="s">
        <v>26</v>
      </c>
      <c r="E53" s="42" t="s">
        <v>46</v>
      </c>
      <c r="F53" s="43">
        <v>200</v>
      </c>
      <c r="G53" s="43">
        <v>5</v>
      </c>
      <c r="H53" s="43">
        <v>4</v>
      </c>
      <c r="I53" s="43">
        <v>17</v>
      </c>
      <c r="J53" s="43">
        <v>126</v>
      </c>
      <c r="K53" s="44" t="s">
        <v>47</v>
      </c>
      <c r="L53" s="43">
        <v>11.89</v>
      </c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53</v>
      </c>
      <c r="F56" s="43" t="s">
        <v>54</v>
      </c>
      <c r="G56" s="43" t="s">
        <v>55</v>
      </c>
      <c r="H56" s="43" t="s">
        <v>55</v>
      </c>
      <c r="I56" s="43">
        <v>10</v>
      </c>
      <c r="J56" s="43" t="s">
        <v>56</v>
      </c>
      <c r="K56" s="44" t="s">
        <v>57</v>
      </c>
      <c r="L56" s="43" t="s">
        <v>58</v>
      </c>
    </row>
    <row r="57" spans="1:12" ht="14.4" x14ac:dyDescent="0.3">
      <c r="A57" s="23"/>
      <c r="B57" s="15"/>
      <c r="C57" s="11"/>
      <c r="D57" s="7" t="s">
        <v>30</v>
      </c>
      <c r="E57" s="42" t="s">
        <v>79</v>
      </c>
      <c r="F57" s="43" t="s">
        <v>78</v>
      </c>
      <c r="G57" s="43">
        <v>6</v>
      </c>
      <c r="H57" s="43">
        <v>8</v>
      </c>
      <c r="I57" s="43">
        <v>58</v>
      </c>
      <c r="J57" s="43">
        <v>322</v>
      </c>
      <c r="K57" s="44">
        <v>2</v>
      </c>
      <c r="L57" s="43">
        <v>17.8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49</v>
      </c>
      <c r="E59" s="42" t="s">
        <v>50</v>
      </c>
      <c r="F59" s="43" t="s">
        <v>51</v>
      </c>
      <c r="G59" s="43">
        <v>1</v>
      </c>
      <c r="H59" s="43">
        <v>3</v>
      </c>
      <c r="I59" s="43">
        <v>13</v>
      </c>
      <c r="J59" s="43">
        <v>81</v>
      </c>
      <c r="K59" s="44"/>
      <c r="L59" s="43">
        <v>19</v>
      </c>
    </row>
    <row r="60" spans="1:12" ht="14.4" x14ac:dyDescent="0.3">
      <c r="A60" s="23"/>
      <c r="B60" s="15"/>
      <c r="C60" s="11"/>
      <c r="D60" s="6"/>
      <c r="E60" s="42" t="s">
        <v>44</v>
      </c>
      <c r="F60" s="43">
        <v>60</v>
      </c>
      <c r="G60" s="43">
        <v>0</v>
      </c>
      <c r="H60" s="43">
        <v>0</v>
      </c>
      <c r="I60" s="43">
        <v>6</v>
      </c>
      <c r="J60" s="43">
        <v>33</v>
      </c>
      <c r="K60" s="44">
        <v>231</v>
      </c>
      <c r="L60" s="43">
        <v>6.45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320</v>
      </c>
      <c r="G61" s="19">
        <f t="shared" ref="G61" si="22">SUM(G52:G60)</f>
        <v>13</v>
      </c>
      <c r="H61" s="19">
        <f t="shared" ref="H61" si="23">SUM(H52:H60)</f>
        <v>22</v>
      </c>
      <c r="I61" s="19">
        <f t="shared" ref="I61" si="24">SUM(I52:I60)</f>
        <v>109</v>
      </c>
      <c r="J61" s="19">
        <f t="shared" ref="J61:L61" si="25">SUM(J52:J60)</f>
        <v>638</v>
      </c>
      <c r="K61" s="25"/>
      <c r="L61" s="19">
        <f t="shared" si="25"/>
        <v>61.14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320</v>
      </c>
      <c r="G62" s="32">
        <f t="shared" ref="G62" si="26">G51+G61</f>
        <v>13</v>
      </c>
      <c r="H62" s="32">
        <f t="shared" ref="H62" si="27">H51+H61</f>
        <v>22</v>
      </c>
      <c r="I62" s="32">
        <f t="shared" ref="I62" si="28">I51+I61</f>
        <v>109</v>
      </c>
      <c r="J62" s="32">
        <f t="shared" ref="J62:L62" si="29">J51+J61</f>
        <v>638</v>
      </c>
      <c r="K62" s="32"/>
      <c r="L62" s="32">
        <f t="shared" si="29"/>
        <v>61.14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59</v>
      </c>
      <c r="F73" s="43">
        <v>90</v>
      </c>
      <c r="G73" s="43">
        <v>14</v>
      </c>
      <c r="H73" s="43">
        <v>14</v>
      </c>
      <c r="I73" s="43">
        <v>2</v>
      </c>
      <c r="J73" s="43">
        <v>190</v>
      </c>
      <c r="K73" s="44">
        <v>175</v>
      </c>
      <c r="L73" s="43">
        <v>33.89</v>
      </c>
    </row>
    <row r="74" spans="1:12" ht="14.4" x14ac:dyDescent="0.3">
      <c r="A74" s="23"/>
      <c r="B74" s="15"/>
      <c r="C74" s="11"/>
      <c r="D74" s="7" t="s">
        <v>28</v>
      </c>
      <c r="E74" s="42" t="s">
        <v>60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6.46</v>
      </c>
    </row>
    <row r="75" spans="1:12" ht="14.4" x14ac:dyDescent="0.3">
      <c r="A75" s="23"/>
      <c r="B75" s="15"/>
      <c r="C75" s="11"/>
      <c r="D75" s="7" t="s">
        <v>29</v>
      </c>
      <c r="E75" s="42" t="s">
        <v>48</v>
      </c>
      <c r="F75" s="43">
        <v>200</v>
      </c>
      <c r="G75" s="43">
        <v>0</v>
      </c>
      <c r="H75" s="43">
        <v>0</v>
      </c>
      <c r="I75" s="43">
        <v>10</v>
      </c>
      <c r="J75" s="43">
        <v>43</v>
      </c>
      <c r="K75" s="44">
        <v>261</v>
      </c>
      <c r="L75" s="43">
        <v>2.17</v>
      </c>
    </row>
    <row r="76" spans="1:12" ht="14.4" x14ac:dyDescent="0.3">
      <c r="A76" s="23"/>
      <c r="B76" s="15"/>
      <c r="C76" s="11"/>
      <c r="D76" s="7" t="s">
        <v>30</v>
      </c>
      <c r="E76" s="42" t="s">
        <v>63</v>
      </c>
      <c r="F76" s="43" t="s">
        <v>61</v>
      </c>
      <c r="G76" s="50"/>
      <c r="H76" s="50"/>
      <c r="I76" s="43">
        <v>30</v>
      </c>
      <c r="J76" s="43">
        <v>230</v>
      </c>
      <c r="K76" s="44">
        <v>1</v>
      </c>
      <c r="L76" s="43">
        <v>13.35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62</v>
      </c>
      <c r="E78" s="42" t="s">
        <v>64</v>
      </c>
      <c r="F78" s="43">
        <v>33</v>
      </c>
      <c r="G78" s="43">
        <v>1</v>
      </c>
      <c r="H78" s="43">
        <v>9</v>
      </c>
      <c r="I78" s="43">
        <v>19</v>
      </c>
      <c r="J78" s="43">
        <v>167</v>
      </c>
      <c r="K78" s="44">
        <v>65</v>
      </c>
      <c r="L78" s="43">
        <v>7.44</v>
      </c>
    </row>
    <row r="79" spans="1:12" ht="14.4" x14ac:dyDescent="0.3">
      <c r="A79" s="23"/>
      <c r="B79" s="15"/>
      <c r="C79" s="11"/>
      <c r="D79" s="6"/>
      <c r="E79" s="42" t="s">
        <v>65</v>
      </c>
      <c r="F79" s="43" t="s">
        <v>66</v>
      </c>
      <c r="G79" s="43">
        <v>5</v>
      </c>
      <c r="H79" s="43">
        <v>5</v>
      </c>
      <c r="I79" s="43">
        <v>0</v>
      </c>
      <c r="J79" s="43">
        <v>63</v>
      </c>
      <c r="K79" s="44">
        <v>143</v>
      </c>
      <c r="L79" s="43">
        <v>8.6999999999999993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473</v>
      </c>
      <c r="G80" s="19">
        <f t="shared" ref="G80" si="34">SUM(G71:G79)</f>
        <v>23</v>
      </c>
      <c r="H80" s="19">
        <f t="shared" ref="H80" si="35">SUM(H71:H79)</f>
        <v>32</v>
      </c>
      <c r="I80" s="19">
        <f t="shared" ref="I80" si="36">SUM(I71:I79)</f>
        <v>83</v>
      </c>
      <c r="J80" s="19">
        <f t="shared" ref="J80:L80" si="37">SUM(J71:J79)</f>
        <v>866</v>
      </c>
      <c r="K80" s="25"/>
      <c r="L80" s="19">
        <f t="shared" si="37"/>
        <v>72.010000000000005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473</v>
      </c>
      <c r="G81" s="32">
        <f t="shared" ref="G81" si="38">G70+G80</f>
        <v>23</v>
      </c>
      <c r="H81" s="32">
        <f t="shared" ref="H81" si="39">H70+H80</f>
        <v>32</v>
      </c>
      <c r="I81" s="32">
        <f t="shared" ref="I81" si="40">I70+I80</f>
        <v>83</v>
      </c>
      <c r="J81" s="32">
        <f t="shared" ref="J81:L81" si="41">J70+J80</f>
        <v>866</v>
      </c>
      <c r="K81" s="32"/>
      <c r="L81" s="32">
        <f t="shared" si="41"/>
        <v>72.010000000000005</v>
      </c>
    </row>
    <row r="82" spans="1:12" ht="14.4" x14ac:dyDescent="0.3">
      <c r="A82" s="20"/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v>1</v>
      </c>
      <c r="B90" s="13">
        <f>B82</f>
        <v>5</v>
      </c>
      <c r="C90" s="10" t="s">
        <v>24</v>
      </c>
      <c r="D90" s="7" t="s">
        <v>25</v>
      </c>
      <c r="E90" s="42" t="s">
        <v>68</v>
      </c>
      <c r="F90" s="43">
        <v>60</v>
      </c>
      <c r="G90" s="43">
        <v>1</v>
      </c>
      <c r="H90" s="43">
        <v>5</v>
      </c>
      <c r="I90" s="43">
        <v>5</v>
      </c>
      <c r="J90" s="43">
        <v>52</v>
      </c>
      <c r="K90" s="44">
        <v>35</v>
      </c>
      <c r="L90" s="43">
        <v>5.27</v>
      </c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77</v>
      </c>
      <c r="F92" s="43">
        <v>150</v>
      </c>
      <c r="G92" s="43">
        <v>16</v>
      </c>
      <c r="H92" s="43">
        <v>16</v>
      </c>
      <c r="I92" s="43">
        <v>24</v>
      </c>
      <c r="J92" s="43">
        <v>229</v>
      </c>
      <c r="K92" s="44">
        <v>199</v>
      </c>
      <c r="L92" s="43">
        <v>36.89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42</v>
      </c>
      <c r="F94" s="43">
        <v>120</v>
      </c>
      <c r="G94" s="43">
        <v>1</v>
      </c>
      <c r="H94" s="43"/>
      <c r="I94" s="43">
        <v>12</v>
      </c>
      <c r="J94" s="43">
        <v>62</v>
      </c>
      <c r="K94" s="44">
        <v>271</v>
      </c>
      <c r="L94" s="43">
        <v>11.64</v>
      </c>
    </row>
    <row r="95" spans="1:12" ht="14.4" x14ac:dyDescent="0.3">
      <c r="A95" s="23"/>
      <c r="B95" s="15"/>
      <c r="C95" s="11"/>
      <c r="D95" s="7" t="s">
        <v>30</v>
      </c>
      <c r="E95" s="42" t="s">
        <v>69</v>
      </c>
      <c r="F95" s="43">
        <v>70</v>
      </c>
      <c r="G95" s="43">
        <v>6</v>
      </c>
      <c r="H95" s="43">
        <v>1</v>
      </c>
      <c r="I95" s="43">
        <v>46</v>
      </c>
      <c r="J95" s="43">
        <v>231</v>
      </c>
      <c r="K95" s="44">
        <v>2</v>
      </c>
      <c r="L95" s="43">
        <v>9.4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62</v>
      </c>
      <c r="E97" s="42" t="s">
        <v>67</v>
      </c>
      <c r="F97" s="43">
        <v>50</v>
      </c>
      <c r="G97" s="43">
        <v>1</v>
      </c>
      <c r="H97" s="43">
        <v>31</v>
      </c>
      <c r="I97" s="43">
        <v>15</v>
      </c>
      <c r="J97" s="43">
        <v>233</v>
      </c>
      <c r="K97" s="44" t="s">
        <v>70</v>
      </c>
      <c r="L97" s="43">
        <v>8.8000000000000007</v>
      </c>
    </row>
    <row r="98" spans="1:12" ht="14.4" x14ac:dyDescent="0.3">
      <c r="A98" s="23"/>
      <c r="B98" s="15"/>
      <c r="C98" s="11"/>
      <c r="D98" s="6" t="s">
        <v>23</v>
      </c>
      <c r="E98" s="42" t="s">
        <v>71</v>
      </c>
      <c r="F98" s="43">
        <v>60</v>
      </c>
      <c r="G98" s="43">
        <v>0</v>
      </c>
      <c r="H98" s="43">
        <v>0</v>
      </c>
      <c r="I98" s="43">
        <v>8</v>
      </c>
      <c r="J98" s="43">
        <v>38</v>
      </c>
      <c r="K98" s="44">
        <v>231</v>
      </c>
      <c r="L98" s="43">
        <v>6.45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510</v>
      </c>
      <c r="G99" s="19">
        <f t="shared" ref="G99" si="46">SUM(G90:G98)</f>
        <v>25</v>
      </c>
      <c r="H99" s="19">
        <f t="shared" ref="H99" si="47">SUM(H90:H98)</f>
        <v>53</v>
      </c>
      <c r="I99" s="19">
        <f t="shared" ref="I99" si="48">SUM(I90:I98)</f>
        <v>110</v>
      </c>
      <c r="J99" s="19">
        <f t="shared" ref="J99:L99" si="49">SUM(J90:J98)</f>
        <v>845</v>
      </c>
      <c r="K99" s="25"/>
      <c r="L99" s="19">
        <f t="shared" si="49"/>
        <v>78.45</v>
      </c>
    </row>
    <row r="100" spans="1:12" ht="15.75" customHeight="1" x14ac:dyDescent="0.25">
      <c r="A100" s="29">
        <f>A82</f>
        <v>0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25</v>
      </c>
      <c r="H100" s="32">
        <f t="shared" ref="H100" si="51">H89+H99</f>
        <v>53</v>
      </c>
      <c r="I100" s="32">
        <f t="shared" ref="I100" si="52">I89+I99</f>
        <v>110</v>
      </c>
      <c r="J100" s="32">
        <f t="shared" ref="J100:L100" si="53">J89+J99</f>
        <v>845</v>
      </c>
      <c r="K100" s="32"/>
      <c r="L100" s="32">
        <f t="shared" si="53"/>
        <v>78.45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v>2</v>
      </c>
      <c r="B109" s="13">
        <f>B101</f>
        <v>1</v>
      </c>
      <c r="C109" s="10" t="s">
        <v>24</v>
      </c>
      <c r="D109" s="7" t="s">
        <v>25</v>
      </c>
      <c r="E109" s="42" t="s">
        <v>68</v>
      </c>
      <c r="F109" s="43">
        <v>60</v>
      </c>
      <c r="G109" s="43">
        <v>1</v>
      </c>
      <c r="H109" s="43">
        <v>5</v>
      </c>
      <c r="I109" s="43">
        <v>5</v>
      </c>
      <c r="J109" s="43">
        <v>52</v>
      </c>
      <c r="K109" s="44">
        <v>35</v>
      </c>
      <c r="L109" s="43">
        <v>5.23</v>
      </c>
    </row>
    <row r="110" spans="1:12" ht="14.4" x14ac:dyDescent="0.3">
      <c r="A110" s="23"/>
      <c r="B110" s="15"/>
      <c r="C110" s="11"/>
      <c r="D110" s="7" t="s">
        <v>26</v>
      </c>
      <c r="E110" s="42" t="s">
        <v>72</v>
      </c>
      <c r="F110" s="43">
        <v>200</v>
      </c>
      <c r="G110" s="43">
        <v>27</v>
      </c>
      <c r="H110" s="43">
        <v>7</v>
      </c>
      <c r="I110" s="43">
        <v>20</v>
      </c>
      <c r="J110" s="43">
        <v>220</v>
      </c>
      <c r="K110" s="44"/>
      <c r="L110" s="43">
        <v>16.57</v>
      </c>
    </row>
    <row r="111" spans="1:12" ht="14.4" x14ac:dyDescent="0.3">
      <c r="A111" s="23"/>
      <c r="B111" s="15"/>
      <c r="C111" s="11"/>
      <c r="D111" s="7" t="s">
        <v>27</v>
      </c>
      <c r="E111" s="42" t="s">
        <v>73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12.5</v>
      </c>
    </row>
    <row r="112" spans="1:12" ht="14.4" x14ac:dyDescent="0.3">
      <c r="A112" s="23"/>
      <c r="B112" s="15"/>
      <c r="C112" s="11"/>
      <c r="D112" s="7" t="s">
        <v>28</v>
      </c>
      <c r="E112" s="42" t="s">
        <v>74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11.15</v>
      </c>
    </row>
    <row r="113" spans="1:12" ht="14.4" x14ac:dyDescent="0.3">
      <c r="A113" s="23"/>
      <c r="B113" s="15"/>
      <c r="C113" s="11"/>
      <c r="D113" s="7" t="s">
        <v>29</v>
      </c>
      <c r="E113" s="42" t="s">
        <v>48</v>
      </c>
      <c r="F113" s="43">
        <v>200</v>
      </c>
      <c r="G113" s="43"/>
      <c r="H113" s="43"/>
      <c r="I113" s="43">
        <v>10</v>
      </c>
      <c r="J113" s="43">
        <v>43</v>
      </c>
      <c r="K113" s="44">
        <v>261</v>
      </c>
      <c r="L113" s="43">
        <v>2.16</v>
      </c>
    </row>
    <row r="114" spans="1:12" ht="14.4" x14ac:dyDescent="0.3">
      <c r="A114" s="23"/>
      <c r="B114" s="15"/>
      <c r="C114" s="11"/>
      <c r="D114" s="7" t="s">
        <v>30</v>
      </c>
      <c r="E114" s="42" t="s">
        <v>69</v>
      </c>
      <c r="F114" s="43">
        <v>70</v>
      </c>
      <c r="G114" s="43">
        <v>1</v>
      </c>
      <c r="H114" s="43">
        <v>7</v>
      </c>
      <c r="I114" s="43">
        <v>34</v>
      </c>
      <c r="J114" s="43">
        <v>186</v>
      </c>
      <c r="K114" s="44"/>
      <c r="L114" s="43">
        <v>5.39</v>
      </c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49</v>
      </c>
      <c r="E116" s="42" t="s">
        <v>75</v>
      </c>
      <c r="F116" s="43" t="s">
        <v>51</v>
      </c>
      <c r="G116" s="43">
        <v>1</v>
      </c>
      <c r="H116" s="43">
        <v>3</v>
      </c>
      <c r="I116" s="43">
        <v>15</v>
      </c>
      <c r="J116" s="43">
        <v>90</v>
      </c>
      <c r="K116" s="44">
        <v>63</v>
      </c>
      <c r="L116" s="43">
        <v>19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49</v>
      </c>
      <c r="H118" s="19">
        <f t="shared" si="56"/>
        <v>48</v>
      </c>
      <c r="I118" s="19">
        <f t="shared" si="56"/>
        <v>121</v>
      </c>
      <c r="J118" s="19">
        <f t="shared" si="56"/>
        <v>972</v>
      </c>
      <c r="K118" s="25"/>
      <c r="L118" s="19">
        <f t="shared" ref="L118" si="57">SUM(L109:L117)</f>
        <v>72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121</v>
      </c>
      <c r="J119" s="32">
        <f t="shared" ref="J119:L119" si="61">J108+J118</f>
        <v>972</v>
      </c>
      <c r="K119" s="32"/>
      <c r="L119" s="32">
        <f t="shared" si="61"/>
        <v>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40</v>
      </c>
      <c r="F129" s="43">
        <v>200</v>
      </c>
      <c r="G129" s="43">
        <v>6</v>
      </c>
      <c r="H129" s="43">
        <v>1</v>
      </c>
      <c r="I129" s="43">
        <v>25</v>
      </c>
      <c r="J129" s="43">
        <v>108</v>
      </c>
      <c r="K129" s="44">
        <v>118</v>
      </c>
      <c r="L129" s="43">
        <v>4.33</v>
      </c>
    </row>
    <row r="130" spans="1:12" ht="14.4" x14ac:dyDescent="0.3">
      <c r="A130" s="14"/>
      <c r="B130" s="15"/>
      <c r="C130" s="11"/>
      <c r="D130" s="7" t="s">
        <v>27</v>
      </c>
      <c r="E130" s="42" t="s">
        <v>52</v>
      </c>
      <c r="F130" s="43">
        <v>90</v>
      </c>
      <c r="G130" s="43">
        <v>14</v>
      </c>
      <c r="H130" s="43">
        <v>14</v>
      </c>
      <c r="I130" s="43">
        <v>2</v>
      </c>
      <c r="J130" s="43">
        <v>190</v>
      </c>
      <c r="K130" s="44">
        <v>175</v>
      </c>
      <c r="L130" s="43">
        <v>32.659999999999997</v>
      </c>
    </row>
    <row r="131" spans="1:12" ht="14.4" x14ac:dyDescent="0.3">
      <c r="A131" s="14"/>
      <c r="B131" s="15"/>
      <c r="C131" s="11"/>
      <c r="D131" s="7" t="s">
        <v>28</v>
      </c>
      <c r="E131" s="42" t="s">
        <v>41</v>
      </c>
      <c r="F131" s="43">
        <v>150</v>
      </c>
      <c r="G131" s="43">
        <v>9</v>
      </c>
      <c r="H131" s="43">
        <v>6</v>
      </c>
      <c r="I131" s="43">
        <v>39</v>
      </c>
      <c r="J131" s="43">
        <v>243</v>
      </c>
      <c r="K131" s="44">
        <v>114</v>
      </c>
      <c r="L131" s="43">
        <v>7.79</v>
      </c>
    </row>
    <row r="132" spans="1:12" ht="14.4" x14ac:dyDescent="0.3">
      <c r="A132" s="14"/>
      <c r="B132" s="15"/>
      <c r="C132" s="11"/>
      <c r="D132" s="7" t="s">
        <v>29</v>
      </c>
      <c r="E132" s="42" t="s">
        <v>42</v>
      </c>
      <c r="F132" s="43">
        <v>150</v>
      </c>
      <c r="G132" s="43">
        <v>1</v>
      </c>
      <c r="H132" s="43">
        <v>0</v>
      </c>
      <c r="I132" s="43">
        <v>15</v>
      </c>
      <c r="J132" s="43">
        <v>78</v>
      </c>
      <c r="K132" s="44">
        <v>271</v>
      </c>
      <c r="L132" s="43">
        <v>14.55</v>
      </c>
    </row>
    <row r="133" spans="1:12" ht="14.4" x14ac:dyDescent="0.3">
      <c r="A133" s="14"/>
      <c r="B133" s="15"/>
      <c r="C133" s="11"/>
      <c r="D133" s="7" t="s">
        <v>30</v>
      </c>
      <c r="E133" s="42" t="s">
        <v>43</v>
      </c>
      <c r="F133" s="43">
        <v>70</v>
      </c>
      <c r="G133" s="43">
        <v>1</v>
      </c>
      <c r="H133" s="43">
        <v>7</v>
      </c>
      <c r="I133" s="43">
        <v>34</v>
      </c>
      <c r="J133" s="43">
        <v>186</v>
      </c>
      <c r="K133" s="44">
        <v>2</v>
      </c>
      <c r="L133" s="43">
        <v>5.39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44</v>
      </c>
      <c r="F135" s="43">
        <v>70</v>
      </c>
      <c r="G135" s="43">
        <v>0</v>
      </c>
      <c r="H135" s="43">
        <v>0</v>
      </c>
      <c r="I135" s="43">
        <v>7</v>
      </c>
      <c r="J135" s="43">
        <v>33</v>
      </c>
      <c r="K135" s="44">
        <v>231</v>
      </c>
      <c r="L135" s="43">
        <v>7.28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31</v>
      </c>
      <c r="H137" s="19">
        <f t="shared" si="64"/>
        <v>28</v>
      </c>
      <c r="I137" s="19">
        <f t="shared" si="64"/>
        <v>122</v>
      </c>
      <c r="J137" s="19">
        <f t="shared" si="64"/>
        <v>838</v>
      </c>
      <c r="K137" s="25"/>
      <c r="L137" s="19">
        <f t="shared" ref="L137" si="65">SUM(L128:L136)</f>
        <v>72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730</v>
      </c>
      <c r="G138" s="32">
        <f t="shared" ref="G138" si="66">G127+G137</f>
        <v>31</v>
      </c>
      <c r="H138" s="32">
        <f t="shared" ref="H138" si="67">H127+H137</f>
        <v>28</v>
      </c>
      <c r="I138" s="32">
        <f t="shared" ref="I138" si="68">I127+I137</f>
        <v>122</v>
      </c>
      <c r="J138" s="32">
        <f t="shared" ref="J138:L138" si="69">J127+J137</f>
        <v>838</v>
      </c>
      <c r="K138" s="32"/>
      <c r="L138" s="32">
        <f t="shared" si="69"/>
        <v>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v>2</v>
      </c>
      <c r="B147" s="13">
        <f>B139</f>
        <v>3</v>
      </c>
      <c r="C147" s="10" t="s">
        <v>24</v>
      </c>
      <c r="D147" s="7" t="s">
        <v>25</v>
      </c>
      <c r="E147" s="42" t="s">
        <v>45</v>
      </c>
      <c r="F147" s="43">
        <v>60</v>
      </c>
      <c r="G147" s="43">
        <v>1</v>
      </c>
      <c r="H147" s="43">
        <v>7</v>
      </c>
      <c r="I147" s="43">
        <v>5</v>
      </c>
      <c r="J147" s="43">
        <v>76</v>
      </c>
      <c r="K147" s="44">
        <v>42</v>
      </c>
      <c r="L147" s="43">
        <v>6</v>
      </c>
    </row>
    <row r="148" spans="1:12" ht="14.4" x14ac:dyDescent="0.3">
      <c r="A148" s="23"/>
      <c r="B148" s="15"/>
      <c r="C148" s="11"/>
      <c r="D148" s="7" t="s">
        <v>26</v>
      </c>
      <c r="E148" s="42" t="s">
        <v>46</v>
      </c>
      <c r="F148" s="43">
        <v>200</v>
      </c>
      <c r="G148" s="43">
        <v>5</v>
      </c>
      <c r="H148" s="43">
        <v>4</v>
      </c>
      <c r="I148" s="43">
        <v>17</v>
      </c>
      <c r="J148" s="43">
        <v>126</v>
      </c>
      <c r="K148" s="44" t="s">
        <v>47</v>
      </c>
      <c r="L148" s="43">
        <v>11.89</v>
      </c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53</v>
      </c>
      <c r="F151" s="43" t="s">
        <v>54</v>
      </c>
      <c r="G151" s="43" t="s">
        <v>55</v>
      </c>
      <c r="H151" s="43" t="s">
        <v>55</v>
      </c>
      <c r="I151" s="43">
        <v>10</v>
      </c>
      <c r="J151" s="43" t="s">
        <v>56</v>
      </c>
      <c r="K151" s="44" t="s">
        <v>57</v>
      </c>
      <c r="L151" s="43" t="s">
        <v>58</v>
      </c>
    </row>
    <row r="152" spans="1:12" ht="14.4" x14ac:dyDescent="0.3">
      <c r="A152" s="23"/>
      <c r="B152" s="15"/>
      <c r="C152" s="11"/>
      <c r="D152" s="7" t="s">
        <v>30</v>
      </c>
      <c r="E152" s="42" t="s">
        <v>76</v>
      </c>
      <c r="F152" s="43" t="s">
        <v>78</v>
      </c>
      <c r="G152" s="43">
        <v>6</v>
      </c>
      <c r="H152" s="43">
        <v>8</v>
      </c>
      <c r="I152" s="43">
        <v>58</v>
      </c>
      <c r="J152" s="43">
        <v>322</v>
      </c>
      <c r="K152" s="44">
        <v>2</v>
      </c>
      <c r="L152" s="43">
        <v>17.8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50</v>
      </c>
      <c r="F154" s="43" t="s">
        <v>51</v>
      </c>
      <c r="G154" s="43">
        <v>1</v>
      </c>
      <c r="H154" s="43">
        <v>3</v>
      </c>
      <c r="I154" s="43">
        <v>13</v>
      </c>
      <c r="J154" s="43">
        <v>81</v>
      </c>
      <c r="K154" s="44"/>
      <c r="L154" s="43">
        <v>19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260</v>
      </c>
      <c r="G156" s="19">
        <f t="shared" ref="G156:J156" si="72">SUM(G147:G155)</f>
        <v>13</v>
      </c>
      <c r="H156" s="19">
        <f t="shared" si="72"/>
        <v>22</v>
      </c>
      <c r="I156" s="19">
        <f t="shared" si="72"/>
        <v>103</v>
      </c>
      <c r="J156" s="19">
        <f t="shared" si="72"/>
        <v>605</v>
      </c>
      <c r="K156" s="25"/>
      <c r="L156" s="19">
        <f t="shared" ref="L156" si="73">SUM(L147:L155)</f>
        <v>54.69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260</v>
      </c>
      <c r="G157" s="32">
        <f t="shared" ref="G157" si="74">G146+G156</f>
        <v>13</v>
      </c>
      <c r="H157" s="32">
        <f t="shared" ref="H157" si="75">H146+H156</f>
        <v>22</v>
      </c>
      <c r="I157" s="32">
        <f t="shared" ref="I157" si="76">I146+I156</f>
        <v>103</v>
      </c>
      <c r="J157" s="32">
        <f t="shared" ref="J157:L157" si="77">J146+J156</f>
        <v>605</v>
      </c>
      <c r="K157" s="32"/>
      <c r="L157" s="32">
        <f t="shared" si="77"/>
        <v>54.69</v>
      </c>
    </row>
    <row r="158" spans="1:12" ht="14.4" x14ac:dyDescent="0.3">
      <c r="A158" s="20"/>
      <c r="B158" s="21"/>
      <c r="C158" s="22"/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4.4" x14ac:dyDescent="0.3">
      <c r="A166" s="26">
        <v>2</v>
      </c>
      <c r="B166" s="13"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customHeight="1" x14ac:dyDescent="0.3">
      <c r="A168" s="23"/>
      <c r="B168" s="15"/>
      <c r="C168" s="11"/>
      <c r="D168" s="7" t="s">
        <v>27</v>
      </c>
      <c r="E168" s="42" t="s">
        <v>59</v>
      </c>
      <c r="F168" s="43">
        <v>90</v>
      </c>
      <c r="G168" s="43">
        <v>14</v>
      </c>
      <c r="H168" s="43">
        <v>14</v>
      </c>
      <c r="I168" s="43">
        <v>2</v>
      </c>
      <c r="J168" s="43">
        <v>190</v>
      </c>
      <c r="K168" s="44">
        <v>175</v>
      </c>
      <c r="L168" s="43">
        <v>33.89</v>
      </c>
    </row>
    <row r="169" spans="1:12" ht="14.4" x14ac:dyDescent="0.3">
      <c r="A169" s="23"/>
      <c r="B169" s="15"/>
      <c r="C169" s="11"/>
      <c r="D169" s="7" t="s">
        <v>28</v>
      </c>
      <c r="E169" s="42" t="s">
        <v>60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6.46</v>
      </c>
    </row>
    <row r="170" spans="1:12" ht="14.4" x14ac:dyDescent="0.3">
      <c r="A170" s="23"/>
      <c r="B170" s="15"/>
      <c r="C170" s="11"/>
      <c r="D170" s="7" t="s">
        <v>29</v>
      </c>
      <c r="E170" s="42" t="s">
        <v>48</v>
      </c>
      <c r="F170" s="43">
        <v>200</v>
      </c>
      <c r="G170" s="43">
        <v>0</v>
      </c>
      <c r="H170" s="43">
        <v>0</v>
      </c>
      <c r="I170" s="43">
        <v>10</v>
      </c>
      <c r="J170" s="43">
        <v>43</v>
      </c>
      <c r="K170" s="44">
        <v>261</v>
      </c>
      <c r="L170" s="43">
        <v>2.17</v>
      </c>
    </row>
    <row r="171" spans="1:12" ht="14.4" x14ac:dyDescent="0.3">
      <c r="A171" s="23"/>
      <c r="B171" s="15"/>
      <c r="C171" s="11"/>
      <c r="D171" s="7" t="s">
        <v>30</v>
      </c>
      <c r="E171" s="42" t="s">
        <v>63</v>
      </c>
      <c r="F171" s="43" t="s">
        <v>61</v>
      </c>
      <c r="G171" s="50"/>
      <c r="H171" s="50"/>
      <c r="I171" s="43">
        <v>30</v>
      </c>
      <c r="J171" s="43">
        <v>230</v>
      </c>
      <c r="K171" s="44">
        <v>1</v>
      </c>
      <c r="L171" s="43">
        <v>13.35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62</v>
      </c>
      <c r="E173" s="42" t="s">
        <v>64</v>
      </c>
      <c r="F173" s="43">
        <v>33</v>
      </c>
      <c r="G173" s="43">
        <v>1</v>
      </c>
      <c r="H173" s="43">
        <v>9</v>
      </c>
      <c r="I173" s="43">
        <v>19</v>
      </c>
      <c r="J173" s="43">
        <v>167</v>
      </c>
      <c r="K173" s="44">
        <v>65</v>
      </c>
      <c r="L173" s="43">
        <v>7.44</v>
      </c>
    </row>
    <row r="174" spans="1:12" ht="14.4" x14ac:dyDescent="0.3">
      <c r="A174" s="23"/>
      <c r="B174" s="15"/>
      <c r="C174" s="11"/>
      <c r="D174" s="6"/>
      <c r="E174" s="42" t="s">
        <v>65</v>
      </c>
      <c r="F174" s="43" t="s">
        <v>66</v>
      </c>
      <c r="G174" s="43">
        <v>5</v>
      </c>
      <c r="H174" s="43">
        <v>5</v>
      </c>
      <c r="I174" s="43">
        <v>0</v>
      </c>
      <c r="J174" s="43">
        <v>63</v>
      </c>
      <c r="K174" s="44">
        <v>143</v>
      </c>
      <c r="L174" s="43">
        <v>8.6999999999999993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473</v>
      </c>
      <c r="G175" s="19">
        <f t="shared" ref="G175:J175" si="78">SUM(G166:G174)</f>
        <v>23</v>
      </c>
      <c r="H175" s="19">
        <f t="shared" si="78"/>
        <v>32</v>
      </c>
      <c r="I175" s="19">
        <f t="shared" si="78"/>
        <v>83</v>
      </c>
      <c r="J175" s="19">
        <f t="shared" si="78"/>
        <v>866</v>
      </c>
      <c r="K175" s="25"/>
      <c r="L175" s="19">
        <f t="shared" ref="L175" si="79">SUM(L166:L174)</f>
        <v>72.010000000000005</v>
      </c>
    </row>
    <row r="176" spans="1:12" ht="15" customHeight="1" thickBot="1" x14ac:dyDescent="0.3">
      <c r="A176" s="29">
        <v>2</v>
      </c>
      <c r="B176" s="30">
        <v>4</v>
      </c>
      <c r="C176" s="54" t="s">
        <v>4</v>
      </c>
      <c r="D176" s="55"/>
      <c r="E176" s="31"/>
      <c r="F176" s="32">
        <f>F165+F175</f>
        <v>473</v>
      </c>
      <c r="G176" s="32">
        <f t="shared" ref="G176:J176" si="80">G165+G175</f>
        <v>23</v>
      </c>
      <c r="H176" s="32">
        <f t="shared" si="80"/>
        <v>32</v>
      </c>
      <c r="I176" s="32">
        <f t="shared" si="80"/>
        <v>83</v>
      </c>
      <c r="J176" s="32">
        <f t="shared" si="80"/>
        <v>866</v>
      </c>
      <c r="K176" s="32"/>
      <c r="L176" s="32">
        <f t="shared" ref="L176" si="81">L165+L175</f>
        <v>72.010000000000005</v>
      </c>
    </row>
    <row r="177" spans="1:12" ht="14.4" x14ac:dyDescent="0.3">
      <c r="A177" s="20"/>
      <c r="B177" s="21"/>
      <c r="C177" s="22"/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v>2</v>
      </c>
      <c r="B185" s="13"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1</v>
      </c>
      <c r="H185" s="43">
        <v>5</v>
      </c>
      <c r="I185" s="43">
        <v>5</v>
      </c>
      <c r="J185" s="43">
        <v>52</v>
      </c>
      <c r="K185" s="44">
        <v>35</v>
      </c>
      <c r="L185" s="43">
        <v>5.27</v>
      </c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77</v>
      </c>
      <c r="F187" s="43">
        <v>150</v>
      </c>
      <c r="G187" s="43">
        <v>16</v>
      </c>
      <c r="H187" s="43">
        <v>16</v>
      </c>
      <c r="I187" s="43">
        <v>24</v>
      </c>
      <c r="J187" s="43">
        <v>229</v>
      </c>
      <c r="K187" s="44">
        <v>199</v>
      </c>
      <c r="L187" s="43">
        <v>36.89</v>
      </c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42</v>
      </c>
      <c r="F189" s="43">
        <v>120</v>
      </c>
      <c r="G189" s="43">
        <v>1</v>
      </c>
      <c r="H189" s="43"/>
      <c r="I189" s="43">
        <v>12</v>
      </c>
      <c r="J189" s="43">
        <v>62</v>
      </c>
      <c r="K189" s="44">
        <v>271</v>
      </c>
      <c r="L189" s="43">
        <v>11.64</v>
      </c>
    </row>
    <row r="190" spans="1:12" ht="14.4" x14ac:dyDescent="0.3">
      <c r="A190" s="23"/>
      <c r="B190" s="15"/>
      <c r="C190" s="11"/>
      <c r="D190" s="7" t="s">
        <v>30</v>
      </c>
      <c r="E190" s="42" t="s">
        <v>69</v>
      </c>
      <c r="F190" s="43">
        <v>70</v>
      </c>
      <c r="G190" s="43">
        <v>6</v>
      </c>
      <c r="H190" s="43">
        <v>1</v>
      </c>
      <c r="I190" s="43">
        <v>46</v>
      </c>
      <c r="J190" s="43">
        <v>231</v>
      </c>
      <c r="K190" s="44">
        <v>2</v>
      </c>
      <c r="L190" s="43">
        <v>9.4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62</v>
      </c>
      <c r="E192" s="42" t="s">
        <v>67</v>
      </c>
      <c r="F192" s="43">
        <v>50</v>
      </c>
      <c r="G192" s="43">
        <v>1</v>
      </c>
      <c r="H192" s="43">
        <v>31</v>
      </c>
      <c r="I192" s="43">
        <v>15</v>
      </c>
      <c r="J192" s="43">
        <v>233</v>
      </c>
      <c r="K192" s="44" t="s">
        <v>70</v>
      </c>
      <c r="L192" s="43">
        <v>8.8000000000000007</v>
      </c>
    </row>
    <row r="193" spans="1:12" ht="14.4" x14ac:dyDescent="0.3">
      <c r="A193" s="23"/>
      <c r="B193" s="15"/>
      <c r="C193" s="11"/>
      <c r="D193" s="6" t="s">
        <v>23</v>
      </c>
      <c r="E193" s="42" t="s">
        <v>71</v>
      </c>
      <c r="F193" s="43">
        <v>60</v>
      </c>
      <c r="G193" s="43">
        <v>0</v>
      </c>
      <c r="H193" s="43">
        <v>0</v>
      </c>
      <c r="I193" s="43">
        <v>8</v>
      </c>
      <c r="J193" s="43">
        <v>38</v>
      </c>
      <c r="K193" s="44">
        <v>231</v>
      </c>
      <c r="L193" s="43">
        <v>6.45</v>
      </c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510</v>
      </c>
      <c r="G194" s="19">
        <f t="shared" ref="G194:J194" si="82">SUM(G185:G193)</f>
        <v>25</v>
      </c>
      <c r="H194" s="19">
        <f t="shared" si="82"/>
        <v>53</v>
      </c>
      <c r="I194" s="19">
        <f t="shared" si="82"/>
        <v>110</v>
      </c>
      <c r="J194" s="19">
        <f t="shared" si="82"/>
        <v>845</v>
      </c>
      <c r="K194" s="25"/>
      <c r="L194" s="19">
        <f t="shared" ref="L194" si="83">SUM(L185:L193)</f>
        <v>78.45</v>
      </c>
    </row>
    <row r="195" spans="1:12" ht="15" customHeight="1" thickBot="1" x14ac:dyDescent="0.3">
      <c r="A195" s="29">
        <f>A177</f>
        <v>0</v>
      </c>
      <c r="B195" s="30">
        <f>B177</f>
        <v>0</v>
      </c>
      <c r="C195" s="54" t="s">
        <v>4</v>
      </c>
      <c r="D195" s="55"/>
      <c r="E195" s="31"/>
      <c r="F195" s="32">
        <f>F184+F194</f>
        <v>510</v>
      </c>
      <c r="G195" s="32">
        <f t="shared" ref="G195:J195" si="84">G184+G194</f>
        <v>25</v>
      </c>
      <c r="H195" s="32">
        <f t="shared" si="84"/>
        <v>53</v>
      </c>
      <c r="I195" s="32">
        <f t="shared" si="84"/>
        <v>110</v>
      </c>
      <c r="J195" s="32">
        <f t="shared" si="84"/>
        <v>845</v>
      </c>
      <c r="K195" s="32"/>
      <c r="L195" s="32">
        <f t="shared" ref="L195" si="85">L184+L194</f>
        <v>78.45</v>
      </c>
    </row>
    <row r="196" spans="1:12" ht="13.8" thickBot="1" x14ac:dyDescent="0.3">
      <c r="A196" s="27"/>
      <c r="B196" s="28"/>
      <c r="C196" s="56"/>
      <c r="D196" s="56"/>
      <c r="E196" s="56"/>
      <c r="F196" s="34"/>
      <c r="G196" s="34"/>
      <c r="H196" s="34"/>
      <c r="I196" s="34"/>
      <c r="J196" s="34"/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MTS-Tabasaran</cp:lastModifiedBy>
  <dcterms:created xsi:type="dcterms:W3CDTF">2022-05-16T14:23:56Z</dcterms:created>
  <dcterms:modified xsi:type="dcterms:W3CDTF">2024-09-01T13:38:27Z</dcterms:modified>
</cp:coreProperties>
</file>