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TS-Tabasaran\Downloads\"/>
    </mc:Choice>
  </mc:AlternateContent>
  <bookViews>
    <workbookView xWindow="0" yWindow="0" windowWidth="17256" windowHeight="6036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8" i="1" l="1"/>
  <c r="A348" i="1"/>
  <c r="L347" i="1"/>
  <c r="J347" i="1"/>
  <c r="I347" i="1"/>
  <c r="H347" i="1"/>
  <c r="G347" i="1"/>
  <c r="F347" i="1"/>
  <c r="B338" i="1"/>
  <c r="A338" i="1"/>
  <c r="L337" i="1"/>
  <c r="L348" i="1" s="1"/>
  <c r="J337" i="1"/>
  <c r="J348" i="1" s="1"/>
  <c r="I337" i="1"/>
  <c r="I348" i="1" s="1"/>
  <c r="H337" i="1"/>
  <c r="H348" i="1" s="1"/>
  <c r="G337" i="1"/>
  <c r="G348" i="1" s="1"/>
  <c r="F337" i="1"/>
  <c r="F348" i="1" s="1"/>
  <c r="B329" i="1"/>
  <c r="A329" i="1"/>
  <c r="L328" i="1"/>
  <c r="J328" i="1"/>
  <c r="I328" i="1"/>
  <c r="H328" i="1"/>
  <c r="G328" i="1"/>
  <c r="F328" i="1"/>
  <c r="B319" i="1"/>
  <c r="A319" i="1"/>
  <c r="L318" i="1"/>
  <c r="L329" i="1" s="1"/>
  <c r="J318" i="1"/>
  <c r="J329" i="1" s="1"/>
  <c r="I318" i="1"/>
  <c r="I329" i="1" s="1"/>
  <c r="H318" i="1"/>
  <c r="H329" i="1" s="1"/>
  <c r="G318" i="1"/>
  <c r="G329" i="1" s="1"/>
  <c r="F318" i="1"/>
  <c r="F329" i="1" s="1"/>
  <c r="B310" i="1"/>
  <c r="A310" i="1"/>
  <c r="L309" i="1"/>
  <c r="J309" i="1"/>
  <c r="I309" i="1"/>
  <c r="H309" i="1"/>
  <c r="G309" i="1"/>
  <c r="F309" i="1"/>
  <c r="B300" i="1"/>
  <c r="A300" i="1"/>
  <c r="L299" i="1"/>
  <c r="L310" i="1" s="1"/>
  <c r="J299" i="1"/>
  <c r="J310" i="1" s="1"/>
  <c r="I299" i="1"/>
  <c r="I310" i="1" s="1"/>
  <c r="H299" i="1"/>
  <c r="H310" i="1" s="1"/>
  <c r="G299" i="1"/>
  <c r="G310" i="1" s="1"/>
  <c r="F299" i="1"/>
  <c r="F310" i="1" s="1"/>
  <c r="B291" i="1"/>
  <c r="A291" i="1"/>
  <c r="L290" i="1"/>
  <c r="J290" i="1"/>
  <c r="I290" i="1"/>
  <c r="H290" i="1"/>
  <c r="G290" i="1"/>
  <c r="F290" i="1"/>
  <c r="B281" i="1"/>
  <c r="A281" i="1"/>
  <c r="L280" i="1"/>
  <c r="L291" i="1" s="1"/>
  <c r="J280" i="1"/>
  <c r="J291" i="1" s="1"/>
  <c r="I280" i="1"/>
  <c r="I291" i="1" s="1"/>
  <c r="H280" i="1"/>
  <c r="H291" i="1" s="1"/>
  <c r="G280" i="1"/>
  <c r="G291" i="1" s="1"/>
  <c r="F280" i="1"/>
  <c r="F291" i="1" s="1"/>
  <c r="I272" i="1"/>
  <c r="B272" i="1"/>
  <c r="A272" i="1"/>
  <c r="L271" i="1"/>
  <c r="J271" i="1"/>
  <c r="I271" i="1"/>
  <c r="H271" i="1"/>
  <c r="G271" i="1"/>
  <c r="F271" i="1"/>
  <c r="B262" i="1"/>
  <c r="A262" i="1"/>
  <c r="L261" i="1"/>
  <c r="L272" i="1" s="1"/>
  <c r="J261" i="1"/>
  <c r="J272" i="1" s="1"/>
  <c r="I261" i="1"/>
  <c r="H261" i="1"/>
  <c r="H272" i="1" s="1"/>
  <c r="G261" i="1"/>
  <c r="G272" i="1" s="1"/>
  <c r="F261" i="1"/>
  <c r="F272" i="1" s="1"/>
  <c r="B253" i="1"/>
  <c r="A253" i="1"/>
  <c r="L252" i="1"/>
  <c r="J252" i="1"/>
  <c r="I252" i="1"/>
  <c r="H252" i="1"/>
  <c r="G252" i="1"/>
  <c r="F252" i="1"/>
  <c r="B243" i="1"/>
  <c r="A243" i="1"/>
  <c r="L242" i="1"/>
  <c r="L253" i="1" s="1"/>
  <c r="J242" i="1"/>
  <c r="J253" i="1" s="1"/>
  <c r="I242" i="1"/>
  <c r="I253" i="1" s="1"/>
  <c r="H242" i="1"/>
  <c r="H253" i="1" s="1"/>
  <c r="G242" i="1"/>
  <c r="G253" i="1" s="1"/>
  <c r="F242" i="1"/>
  <c r="F253" i="1" s="1"/>
  <c r="B234" i="1"/>
  <c r="A234" i="1"/>
  <c r="L233" i="1"/>
  <c r="J233" i="1"/>
  <c r="I233" i="1"/>
  <c r="H233" i="1"/>
  <c r="G233" i="1"/>
  <c r="F233" i="1"/>
  <c r="B224" i="1"/>
  <c r="A224" i="1"/>
  <c r="L223" i="1"/>
  <c r="L234" i="1" s="1"/>
  <c r="J223" i="1"/>
  <c r="J234" i="1" s="1"/>
  <c r="I223" i="1"/>
  <c r="I234" i="1" s="1"/>
  <c r="H223" i="1"/>
  <c r="H234" i="1" s="1"/>
  <c r="G223" i="1"/>
  <c r="G234" i="1" s="1"/>
  <c r="F223" i="1"/>
  <c r="F234" i="1" s="1"/>
  <c r="B215" i="1"/>
  <c r="A215" i="1"/>
  <c r="L214" i="1"/>
  <c r="J214" i="1"/>
  <c r="I214" i="1"/>
  <c r="H214" i="1"/>
  <c r="G214" i="1"/>
  <c r="F214" i="1"/>
  <c r="B205" i="1"/>
  <c r="A205" i="1"/>
  <c r="L204" i="1"/>
  <c r="L215" i="1" s="1"/>
  <c r="J204" i="1"/>
  <c r="J215" i="1" s="1"/>
  <c r="I204" i="1"/>
  <c r="I215" i="1" s="1"/>
  <c r="H204" i="1"/>
  <c r="H215" i="1" s="1"/>
  <c r="G204" i="1"/>
  <c r="G215" i="1" s="1"/>
  <c r="F204" i="1"/>
  <c r="F215" i="1" s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95" i="1"/>
  <c r="H195" i="1"/>
  <c r="G195" i="1"/>
  <c r="F195" i="1"/>
  <c r="L176" i="1"/>
  <c r="J176" i="1"/>
  <c r="H176" i="1"/>
  <c r="G176" i="1"/>
  <c r="F176" i="1"/>
  <c r="L157" i="1"/>
  <c r="J157" i="1"/>
  <c r="I157" i="1"/>
  <c r="H157" i="1"/>
  <c r="G157" i="1"/>
  <c r="F157" i="1"/>
  <c r="I138" i="1"/>
  <c r="I119" i="1"/>
  <c r="I24" i="1"/>
  <c r="F24" i="1"/>
  <c r="L24" i="1"/>
  <c r="J24" i="1"/>
  <c r="H24" i="1"/>
  <c r="G24" i="1"/>
  <c r="J195" i="1"/>
  <c r="I176" i="1"/>
  <c r="L138" i="1"/>
  <c r="J138" i="1"/>
  <c r="H138" i="1"/>
  <c r="G138" i="1"/>
  <c r="F138" i="1"/>
  <c r="L119" i="1"/>
  <c r="G119" i="1"/>
  <c r="H119" i="1"/>
  <c r="J119" i="1"/>
  <c r="F119" i="1"/>
  <c r="F100" i="1"/>
  <c r="L100" i="1"/>
  <c r="J100" i="1"/>
  <c r="G100" i="1"/>
  <c r="H100" i="1"/>
  <c r="I81" i="1"/>
  <c r="G81" i="1"/>
  <c r="L81" i="1"/>
  <c r="J81" i="1"/>
  <c r="H81" i="1"/>
  <c r="F81" i="1"/>
  <c r="J62" i="1"/>
  <c r="L62" i="1"/>
  <c r="H62" i="1"/>
  <c r="G62" i="1"/>
  <c r="F62" i="1"/>
  <c r="G43" i="1"/>
  <c r="J43" i="1"/>
  <c r="L43" i="1"/>
  <c r="H43" i="1"/>
  <c r="F43" i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<sst xmlns="http://schemas.openxmlformats.org/spreadsheetml/2006/main" count="418" uniqueCount="67">
  <si>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</si>
  <si>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</si>
  <si>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</si>
  <si>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</si>
  <si>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</si>
  <si>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</si>
  <si>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</si>
  <si>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</si>
  <si>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</si>
  <si>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</si>
  <si>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</si>
  <si>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</si>
  <si>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</si>
  <si>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</si>
  <si>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</si>
  <si>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</si>
  <si>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</si>
  <si>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</si>
  <si>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</si>
  <si>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</si>
  <si>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</si>
  <si>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</si>
  <si>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</si>
  <si>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</si>
  <si>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</si>
  <si>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</si>
  <si>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</si>
  <si>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</si>
  <si>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</si>
  <si>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</si>
  <si>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</si>
  <si>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</si>
  <si>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</si>
  <si>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</si>
  <si>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</si>
  <si>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</si>
  <si>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</si>
  <si>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</si>
  <si>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</si>
  <si>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</si>
  <si>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Гаджимагомедов Г.А.</t>
  </si>
  <si>
    <t>Сок натуральный</t>
  </si>
  <si>
    <t xml:space="preserve">Хлеб пшеничный </t>
  </si>
  <si>
    <t>Салат винегрет</t>
  </si>
  <si>
    <t>Чай с сахаром</t>
  </si>
  <si>
    <t>сладкое</t>
  </si>
  <si>
    <t xml:space="preserve">Сладкое </t>
  </si>
  <si>
    <t>Хлеб пшеничный с маслом</t>
  </si>
  <si>
    <t>яйцо вареное</t>
  </si>
  <si>
    <t>Яблоки</t>
  </si>
  <si>
    <t>Каша гречневая с маслом сливочным</t>
  </si>
  <si>
    <t>Плов с курин. мясом</t>
  </si>
  <si>
    <t>Чай</t>
  </si>
  <si>
    <t>хлеб пшеничный</t>
  </si>
  <si>
    <t>Печенье</t>
  </si>
  <si>
    <t>Салат овощной</t>
  </si>
  <si>
    <t>Вермишель отварная с подливой</t>
  </si>
  <si>
    <t>Яйцо вареное</t>
  </si>
  <si>
    <t>Хинкал на говяж. Бульоне</t>
  </si>
  <si>
    <t>Каша молочная рисовая</t>
  </si>
  <si>
    <t xml:space="preserve"> Чай с сахаром </t>
  </si>
  <si>
    <t xml:space="preserve">Хле пшеничный </t>
  </si>
  <si>
    <t>Пюре картофельное с куриной подливой</t>
  </si>
  <si>
    <t>Пироженное</t>
  </si>
  <si>
    <t xml:space="preserve">Салат овощной </t>
  </si>
  <si>
    <t>Суп тефтелевый</t>
  </si>
  <si>
    <t>Хлеб пшеничный со сливочным мапслом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</si>
</sst>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8"/>
  <sheetViews>
    <sheetView tabSelected="1" workbookViewId="0">
      <pane xSplit="4" ySplit="5" topLeftCell="E336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60</v>
      </c>
      <c r="G14" s="43">
        <v>3</v>
      </c>
      <c r="H14" s="43">
        <v>4</v>
      </c>
      <c r="I14" s="43">
        <v>20</v>
      </c>
      <c r="J14" s="43">
        <v>55</v>
      </c>
      <c r="K14" s="44">
        <v>35</v>
      </c>
      <c r="L14" s="43">
        <v>7.8</v>
      </c>
    </row>
    <row r="15" spans="1:12" ht="14.4" x14ac:dyDescent="0.3">
      <c r="A15" s="23"/>
      <c r="B15" s="15"/>
      <c r="C15" s="11"/>
      <c r="D15" s="7" t="s">
        <v>27</v>
      </c>
      <c r="E15" s="42" t="s">
        <v>50</v>
      </c>
      <c r="F15" s="43">
        <v>150</v>
      </c>
      <c r="G15" s="43">
        <v>9</v>
      </c>
      <c r="H15" s="43">
        <v>6</v>
      </c>
      <c r="I15" s="43">
        <v>39</v>
      </c>
      <c r="J15" s="43">
        <v>243</v>
      </c>
      <c r="K15" s="44">
        <v>114</v>
      </c>
      <c r="L15" s="43">
        <v>8.5399999999999991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16</v>
      </c>
      <c r="H16" s="43">
        <v>16</v>
      </c>
      <c r="I16" s="43">
        <v>24</v>
      </c>
      <c r="J16" s="43">
        <v>229</v>
      </c>
      <c r="K16" s="44"/>
      <c r="L16" s="43">
        <v>33.380000000000003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/>
      <c r="H18" s="43"/>
      <c r="I18" s="43">
        <v>10</v>
      </c>
      <c r="J18" s="43">
        <v>43</v>
      </c>
      <c r="K18" s="44"/>
      <c r="L18" s="43">
        <v>2.17</v>
      </c>
    </row>
    <row r="19" spans="1:12" ht="14.4" x14ac:dyDescent="0.3">
      <c r="A19" s="23"/>
      <c r="B19" s="15"/>
      <c r="C19" s="11"/>
      <c r="D19" s="7" t="s">
        <v>31</v>
      </c>
      <c r="E19" s="42" t="s">
        <v>53</v>
      </c>
      <c r="F19" s="43">
        <v>70</v>
      </c>
      <c r="G19" s="43">
        <v>1</v>
      </c>
      <c r="H19" s="43">
        <v>7</v>
      </c>
      <c r="I19" s="43">
        <v>34</v>
      </c>
      <c r="J19" s="43">
        <v>186</v>
      </c>
      <c r="K19" s="44"/>
      <c r="L19" s="43">
        <v>5.39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54</v>
      </c>
      <c r="F21" s="43">
        <v>25</v>
      </c>
      <c r="G21" s="43">
        <v>1</v>
      </c>
      <c r="H21" s="43">
        <v>9</v>
      </c>
      <c r="I21" s="43">
        <v>19</v>
      </c>
      <c r="J21" s="43">
        <v>167</v>
      </c>
      <c r="K21" s="44">
        <v>65</v>
      </c>
      <c r="L21" s="43">
        <v>7.44</v>
      </c>
    </row>
    <row r="22" spans="1:12" ht="14.4" x14ac:dyDescent="0.3">
      <c r="A22" s="23"/>
      <c r="B22" s="15"/>
      <c r="C22" s="11"/>
      <c r="D22" s="6"/>
      <c r="E22" s="42" t="s">
        <v>57</v>
      </c>
      <c r="F22" s="43">
        <v>40</v>
      </c>
      <c r="G22" s="43">
        <v>5</v>
      </c>
      <c r="H22" s="43">
        <v>5</v>
      </c>
      <c r="I22" s="43"/>
      <c r="J22" s="43">
        <v>33</v>
      </c>
      <c r="K22" s="44">
        <v>134</v>
      </c>
      <c r="L22" s="43">
        <v>7.28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35</v>
      </c>
      <c r="H23" s="19">
        <f t="shared" si="2"/>
        <v>47</v>
      </c>
      <c r="I23" s="19">
        <f t="shared" si="2"/>
        <v>146</v>
      </c>
      <c r="J23" s="19">
        <f t="shared" si="2"/>
        <v>956</v>
      </c>
      <c r="K23" s="25"/>
      <c r="L23" s="19">
        <f t="shared" ref="L23" si="3">SUM(L14:L22)</f>
        <v>72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695</v>
      </c>
      <c r="G24" s="32">
        <f t="shared" ref="G24:J24" si="4">G13+G23</f>
        <v>35</v>
      </c>
      <c r="H24" s="32">
        <f t="shared" si="4"/>
        <v>47</v>
      </c>
      <c r="I24" s="32">
        <f t="shared" si="4"/>
        <v>146</v>
      </c>
      <c r="J24" s="32">
        <f t="shared" si="4"/>
        <v>956</v>
      </c>
      <c r="K24" s="32"/>
      <c r="L24" s="32">
        <f t="shared" ref="L24" si="5">L13+L23</f>
        <v>72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150</v>
      </c>
      <c r="G35" s="43">
        <v>5</v>
      </c>
      <c r="H35" s="43">
        <v>9</v>
      </c>
      <c r="I35" s="43">
        <v>30</v>
      </c>
      <c r="J35" s="43">
        <v>213</v>
      </c>
      <c r="K35" s="44">
        <v>137</v>
      </c>
      <c r="L35" s="43">
        <v>38.25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41</v>
      </c>
      <c r="F37" s="43">
        <v>150</v>
      </c>
      <c r="G37" s="43">
        <v>1</v>
      </c>
      <c r="H37" s="43">
        <v>0</v>
      </c>
      <c r="I37" s="43">
        <v>15</v>
      </c>
      <c r="J37" s="43">
        <v>78</v>
      </c>
      <c r="K37" s="44">
        <v>271</v>
      </c>
      <c r="L37" s="43">
        <v>14.55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70</v>
      </c>
      <c r="G38" s="43">
        <v>1</v>
      </c>
      <c r="H38" s="43">
        <v>7</v>
      </c>
      <c r="I38" s="43">
        <v>34</v>
      </c>
      <c r="J38" s="43">
        <v>186</v>
      </c>
      <c r="K38" s="44">
        <v>2</v>
      </c>
      <c r="L38" s="43">
        <v>5.39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54</v>
      </c>
      <c r="F40" s="43">
        <v>47</v>
      </c>
      <c r="G40" s="43">
        <v>1</v>
      </c>
      <c r="H40" s="43">
        <v>9</v>
      </c>
      <c r="I40" s="43">
        <v>19</v>
      </c>
      <c r="J40" s="43">
        <v>167</v>
      </c>
      <c r="K40" s="44">
        <v>65</v>
      </c>
      <c r="L40" s="43">
        <v>7.44</v>
      </c>
    </row>
    <row r="41" spans="1:12" ht="14.4" x14ac:dyDescent="0.3">
      <c r="A41" s="14"/>
      <c r="B41" s="15"/>
      <c r="C41" s="11"/>
      <c r="D41" s="6"/>
      <c r="E41" s="42" t="s">
        <v>48</v>
      </c>
      <c r="F41" s="43">
        <v>40</v>
      </c>
      <c r="G41" s="43">
        <v>5</v>
      </c>
      <c r="H41" s="43">
        <v>5</v>
      </c>
      <c r="I41" s="43"/>
      <c r="J41" s="43">
        <v>33</v>
      </c>
      <c r="K41" s="44">
        <v>143</v>
      </c>
      <c r="L41" s="43">
        <v>7.28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457</v>
      </c>
      <c r="G42" s="19">
        <f t="shared" ref="G42" si="10">SUM(G33:G41)</f>
        <v>13</v>
      </c>
      <c r="H42" s="19">
        <f t="shared" ref="H42" si="11">SUM(H33:H41)</f>
        <v>30</v>
      </c>
      <c r="I42" s="19">
        <f t="shared" ref="I42" si="12">SUM(I33:I41)</f>
        <v>98</v>
      </c>
      <c r="J42" s="19">
        <f t="shared" ref="J42:L42" si="13">SUM(J33:J41)</f>
        <v>677</v>
      </c>
      <c r="K42" s="25"/>
      <c r="L42" s="19">
        <f t="shared" si="13"/>
        <v>72.91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457</v>
      </c>
      <c r="G43" s="32">
        <f t="shared" ref="G43" si="14">G32+G42</f>
        <v>13</v>
      </c>
      <c r="H43" s="32">
        <f t="shared" ref="H43" si="15">H32+H42</f>
        <v>30</v>
      </c>
      <c r="I43" s="32">
        <f t="shared" ref="I43" si="16">I32+I42</f>
        <v>98</v>
      </c>
      <c r="J43" s="32">
        <f t="shared" ref="J43:L43" si="17">J32+J42</f>
        <v>677</v>
      </c>
      <c r="K43" s="32"/>
      <c r="L43" s="32">
        <f t="shared" si="17"/>
        <v>72.91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6</v>
      </c>
      <c r="H53" s="43">
        <v>1</v>
      </c>
      <c r="I53" s="43">
        <v>25</v>
      </c>
      <c r="J53" s="43">
        <v>108</v>
      </c>
      <c r="K53" s="44">
        <v>118</v>
      </c>
      <c r="L53" s="43">
        <v>4.33</v>
      </c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150</v>
      </c>
      <c r="G54" s="43">
        <v>6</v>
      </c>
      <c r="H54" s="43">
        <v>8</v>
      </c>
      <c r="I54" s="43">
        <v>24</v>
      </c>
      <c r="J54" s="43">
        <v>85</v>
      </c>
      <c r="K54" s="44"/>
      <c r="L54" s="43">
        <v>51.71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</v>
      </c>
      <c r="H56" s="43">
        <v>0</v>
      </c>
      <c r="I56" s="43">
        <v>10</v>
      </c>
      <c r="J56" s="43">
        <v>43</v>
      </c>
      <c r="K56" s="44">
        <v>261</v>
      </c>
      <c r="L56" s="43">
        <v>2.25</v>
      </c>
    </row>
    <row r="57" spans="1:12" ht="14.4" x14ac:dyDescent="0.3">
      <c r="A57" s="23"/>
      <c r="B57" s="15"/>
      <c r="C57" s="11"/>
      <c r="D57" s="7" t="s">
        <v>31</v>
      </c>
      <c r="E57" s="42" t="s">
        <v>61</v>
      </c>
      <c r="F57" s="43">
        <v>70</v>
      </c>
      <c r="G57" s="43">
        <v>1</v>
      </c>
      <c r="H57" s="43">
        <v>7</v>
      </c>
      <c r="I57" s="43">
        <v>34</v>
      </c>
      <c r="J57" s="43">
        <v>186</v>
      </c>
      <c r="K57" s="44">
        <v>2</v>
      </c>
      <c r="L57" s="43">
        <v>5.39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49</v>
      </c>
      <c r="F59" s="43">
        <v>80</v>
      </c>
      <c r="G59" s="43">
        <v>11</v>
      </c>
      <c r="H59" s="43">
        <v>7</v>
      </c>
      <c r="I59" s="43">
        <v>25</v>
      </c>
      <c r="J59" s="43">
        <v>60</v>
      </c>
      <c r="K59" s="44"/>
      <c r="L59" s="43">
        <v>8.32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</v>
      </c>
      <c r="H61" s="19">
        <f t="shared" ref="H61" si="23">SUM(H52:H60)</f>
        <v>23</v>
      </c>
      <c r="I61" s="19">
        <f t="shared" ref="I61" si="24">SUM(I52:I60)</f>
        <v>118</v>
      </c>
      <c r="J61" s="19">
        <f t="shared" ref="J61:L61" si="25">SUM(J52:J60)</f>
        <v>482</v>
      </c>
      <c r="K61" s="25"/>
      <c r="L61" s="19">
        <f t="shared" si="25"/>
        <v>72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24</v>
      </c>
      <c r="H62" s="32">
        <f t="shared" ref="H62" si="27">H51+H61</f>
        <v>23</v>
      </c>
      <c r="I62" s="32">
        <f t="shared" ref="I62" si="28">I51+I61</f>
        <v>118</v>
      </c>
      <c r="J62" s="32">
        <f t="shared" ref="J62:L62" si="29">J51+J61</f>
        <v>482</v>
      </c>
      <c r="K62" s="32"/>
      <c r="L62" s="32">
        <f t="shared" si="29"/>
        <v>72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60</v>
      </c>
      <c r="G71" s="43">
        <v>1</v>
      </c>
      <c r="H71" s="43">
        <v>7</v>
      </c>
      <c r="I71" s="43">
        <v>5</v>
      </c>
      <c r="J71" s="43">
        <v>108</v>
      </c>
      <c r="K71" s="44">
        <v>42</v>
      </c>
      <c r="L71" s="43">
        <v>4.33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33.15</v>
      </c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</v>
      </c>
      <c r="H75" s="43">
        <v>0</v>
      </c>
      <c r="I75" s="43">
        <v>10</v>
      </c>
      <c r="J75" s="43">
        <v>43</v>
      </c>
      <c r="K75" s="44">
        <v>261</v>
      </c>
      <c r="L75" s="43">
        <v>2.17</v>
      </c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82</v>
      </c>
      <c r="G76" s="50"/>
      <c r="H76" s="50"/>
      <c r="I76" s="43">
        <v>30</v>
      </c>
      <c r="J76" s="43">
        <v>230</v>
      </c>
      <c r="K76" s="44">
        <v>1</v>
      </c>
      <c r="L76" s="43">
        <v>13.35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46</v>
      </c>
      <c r="E78" s="42" t="s">
        <v>63</v>
      </c>
      <c r="F78" s="43">
        <v>30</v>
      </c>
      <c r="G78" s="43">
        <v>1</v>
      </c>
      <c r="H78" s="43">
        <v>3</v>
      </c>
      <c r="I78" s="43">
        <v>15</v>
      </c>
      <c r="J78" s="43">
        <v>230</v>
      </c>
      <c r="K78" s="44">
        <v>63</v>
      </c>
      <c r="L78" s="43">
        <v>13.35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522</v>
      </c>
      <c r="G80" s="19">
        <f t="shared" ref="G80" si="34">SUM(G71:G79)</f>
        <v>5</v>
      </c>
      <c r="H80" s="19">
        <f t="shared" ref="H80" si="35">SUM(H71:H79)</f>
        <v>14</v>
      </c>
      <c r="I80" s="19">
        <f t="shared" ref="I80" si="36">SUM(I71:I79)</f>
        <v>82</v>
      </c>
      <c r="J80" s="19">
        <f t="shared" ref="J80:L80" si="37">SUM(J71:J79)</f>
        <v>784</v>
      </c>
      <c r="K80" s="25"/>
      <c r="L80" s="19">
        <f t="shared" si="37"/>
        <v>66.349999999999994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522</v>
      </c>
      <c r="G81" s="32">
        <f t="shared" ref="G81" si="38">G70+G80</f>
        <v>5</v>
      </c>
      <c r="H81" s="32">
        <f t="shared" ref="H81" si="39">H70+H80</f>
        <v>14</v>
      </c>
      <c r="I81" s="32">
        <f t="shared" ref="I81" si="40">I70+I80</f>
        <v>82</v>
      </c>
      <c r="J81" s="32">
        <f t="shared" ref="J81:L81" si="41">J70+J80</f>
        <v>784</v>
      </c>
      <c r="K81" s="32"/>
      <c r="L81" s="32">
        <f t="shared" si="41"/>
        <v>66.349999999999994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3</v>
      </c>
      <c r="H90" s="43">
        <v>4</v>
      </c>
      <c r="I90" s="43">
        <v>20</v>
      </c>
      <c r="J90" s="43">
        <v>55</v>
      </c>
      <c r="K90" s="44">
        <v>35</v>
      </c>
      <c r="L90" s="43">
        <v>7.8</v>
      </c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6</v>
      </c>
      <c r="H91" s="43">
        <v>8</v>
      </c>
      <c r="I91" s="43">
        <v>24</v>
      </c>
      <c r="J91" s="43">
        <v>145</v>
      </c>
      <c r="K91" s="44"/>
      <c r="L91" s="43">
        <v>40.97</v>
      </c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/>
      <c r="H94" s="43"/>
      <c r="I94" s="43">
        <v>10</v>
      </c>
      <c r="J94" s="43">
        <v>43</v>
      </c>
      <c r="K94" s="44">
        <v>261</v>
      </c>
      <c r="L94" s="43">
        <v>2.17</v>
      </c>
    </row>
    <row r="95" spans="1:12" ht="14.4" x14ac:dyDescent="0.3">
      <c r="A95" s="23"/>
      <c r="B95" s="15"/>
      <c r="C95" s="11"/>
      <c r="D95" s="7" t="s">
        <v>31</v>
      </c>
      <c r="E95" s="42" t="s">
        <v>66</v>
      </c>
      <c r="F95" s="43">
        <v>85</v>
      </c>
      <c r="G95" s="43">
        <v>4</v>
      </c>
      <c r="H95" s="43">
        <v>8</v>
      </c>
      <c r="I95" s="43">
        <v>30</v>
      </c>
      <c r="J95" s="43">
        <v>230</v>
      </c>
      <c r="K95" s="44">
        <v>2</v>
      </c>
      <c r="L95" s="43">
        <v>13.62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46</v>
      </c>
      <c r="E97" s="42" t="s">
        <v>54</v>
      </c>
      <c r="F97" s="43">
        <v>33</v>
      </c>
      <c r="G97" s="43">
        <v>1</v>
      </c>
      <c r="H97" s="43">
        <v>9</v>
      </c>
      <c r="I97" s="43">
        <v>19</v>
      </c>
      <c r="J97" s="43">
        <v>167</v>
      </c>
      <c r="K97" s="44">
        <v>65</v>
      </c>
      <c r="L97" s="43">
        <v>7.44</v>
      </c>
    </row>
    <row r="98" spans="1:12" ht="14.4" x14ac:dyDescent="0.3">
      <c r="A98" s="23"/>
      <c r="B98" s="15"/>
      <c r="C98" s="11"/>
      <c r="D98" s="6" t="s">
        <v>24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628</v>
      </c>
      <c r="G99" s="19">
        <f t="shared" ref="G99" si="46">SUM(G90:G98)</f>
        <v>14</v>
      </c>
      <c r="H99" s="19">
        <f t="shared" ref="H99" si="47">SUM(H90:H98)</f>
        <v>29</v>
      </c>
      <c r="I99" s="19">
        <f t="shared" ref="I99" si="48">SUM(I90:I98)</f>
        <v>103</v>
      </c>
      <c r="J99" s="19">
        <f t="shared" ref="J99:L99" si="49">SUM(J90:J98)</f>
        <v>640</v>
      </c>
      <c r="K99" s="25"/>
      <c r="L99" s="19">
        <f t="shared" si="49"/>
        <v>72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628</v>
      </c>
      <c r="G100" s="32">
        <f t="shared" ref="G100" si="50">G89+G99</f>
        <v>14</v>
      </c>
      <c r="H100" s="32">
        <f t="shared" ref="H100" si="51">H89+H99</f>
        <v>29</v>
      </c>
      <c r="I100" s="32">
        <f t="shared" ref="I100" si="52">I89+I99</f>
        <v>103</v>
      </c>
      <c r="J100" s="32">
        <f t="shared" ref="J100:L100" si="53">J89+J99</f>
        <v>640</v>
      </c>
      <c r="K100" s="32"/>
      <c r="L100" s="32">
        <f t="shared" si="53"/>
        <v>72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60</v>
      </c>
      <c r="G109" s="43">
        <v>3</v>
      </c>
      <c r="H109" s="43">
        <v>4</v>
      </c>
      <c r="I109" s="43">
        <v>20</v>
      </c>
      <c r="J109" s="43">
        <v>55</v>
      </c>
      <c r="K109" s="44">
        <v>35</v>
      </c>
      <c r="L109" s="43">
        <v>7.8</v>
      </c>
    </row>
    <row r="110" spans="1:12" ht="14.4" x14ac:dyDescent="0.3">
      <c r="A110" s="23"/>
      <c r="B110" s="15"/>
      <c r="C110" s="11"/>
      <c r="D110" s="7" t="s">
        <v>27</v>
      </c>
      <c r="E110" s="42" t="s">
        <v>50</v>
      </c>
      <c r="F110" s="43">
        <v>150</v>
      </c>
      <c r="G110" s="43">
        <v>9</v>
      </c>
      <c r="H110" s="43">
        <v>6</v>
      </c>
      <c r="I110" s="43">
        <v>39</v>
      </c>
      <c r="J110" s="43">
        <v>243</v>
      </c>
      <c r="K110" s="44">
        <v>114</v>
      </c>
      <c r="L110" s="43">
        <v>8.5399999999999991</v>
      </c>
    </row>
    <row r="111" spans="1:12" ht="14.4" x14ac:dyDescent="0.3">
      <c r="A111" s="23"/>
      <c r="B111" s="15"/>
      <c r="C111" s="11"/>
      <c r="D111" s="7" t="s">
        <v>28</v>
      </c>
      <c r="E111" s="42" t="s">
        <v>51</v>
      </c>
      <c r="F111" s="43">
        <v>150</v>
      </c>
      <c r="G111" s="43">
        <v>16</v>
      </c>
      <c r="H111" s="43">
        <v>16</v>
      </c>
      <c r="I111" s="43">
        <v>24</v>
      </c>
      <c r="J111" s="43">
        <v>229</v>
      </c>
      <c r="K111" s="44"/>
      <c r="L111" s="43">
        <v>33.380000000000003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/>
      <c r="H113" s="43"/>
      <c r="I113" s="43">
        <v>10</v>
      </c>
      <c r="J113" s="43">
        <v>43</v>
      </c>
      <c r="K113" s="44"/>
      <c r="L113" s="43">
        <v>2.17</v>
      </c>
    </row>
    <row r="114" spans="1:12" ht="14.4" x14ac:dyDescent="0.3">
      <c r="A114" s="23"/>
      <c r="B114" s="15"/>
      <c r="C114" s="11"/>
      <c r="D114" s="7" t="s">
        <v>31</v>
      </c>
      <c r="E114" s="42" t="s">
        <v>53</v>
      </c>
      <c r="F114" s="43">
        <v>70</v>
      </c>
      <c r="G114" s="43">
        <v>1</v>
      </c>
      <c r="H114" s="43">
        <v>7</v>
      </c>
      <c r="I114" s="43">
        <v>34</v>
      </c>
      <c r="J114" s="43">
        <v>186</v>
      </c>
      <c r="K114" s="44"/>
      <c r="L114" s="43">
        <v>5.39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45</v>
      </c>
      <c r="E116" s="42" t="s">
        <v>54</v>
      </c>
      <c r="F116" s="43">
        <v>25</v>
      </c>
      <c r="G116" s="43">
        <v>1</v>
      </c>
      <c r="H116" s="43">
        <v>9</v>
      </c>
      <c r="I116" s="43">
        <v>19</v>
      </c>
      <c r="J116" s="43">
        <v>167</v>
      </c>
      <c r="K116" s="44">
        <v>65</v>
      </c>
      <c r="L116" s="43">
        <v>7.44</v>
      </c>
    </row>
    <row r="117" spans="1:12" ht="14.4" x14ac:dyDescent="0.3">
      <c r="A117" s="23"/>
      <c r="B117" s="15"/>
      <c r="C117" s="11"/>
      <c r="D117" s="6"/>
      <c r="E117" s="42" t="s">
        <v>57</v>
      </c>
      <c r="F117" s="43">
        <v>40</v>
      </c>
      <c r="G117" s="43">
        <v>5</v>
      </c>
      <c r="H117" s="43">
        <v>5</v>
      </c>
      <c r="I117" s="43"/>
      <c r="J117" s="43">
        <v>33</v>
      </c>
      <c r="K117" s="44">
        <v>134</v>
      </c>
      <c r="L117" s="43">
        <v>7.28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695</v>
      </c>
      <c r="G118" s="19">
        <f t="shared" ref="G118:J118" si="56">SUM(G109:G117)</f>
        <v>35</v>
      </c>
      <c r="H118" s="19">
        <f t="shared" si="56"/>
        <v>47</v>
      </c>
      <c r="I118" s="19">
        <f t="shared" si="56"/>
        <v>146</v>
      </c>
      <c r="J118" s="19">
        <f t="shared" si="56"/>
        <v>956</v>
      </c>
      <c r="K118" s="25"/>
      <c r="L118" s="19">
        <f t="shared" ref="L118" si="57">SUM(L109:L117)</f>
        <v>72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695</v>
      </c>
      <c r="G119" s="32">
        <f t="shared" ref="G119" si="58">G108+G118</f>
        <v>35</v>
      </c>
      <c r="H119" s="32">
        <f t="shared" ref="H119" si="59">H108+H118</f>
        <v>47</v>
      </c>
      <c r="I119" s="32">
        <f t="shared" ref="I119" si="60">I108+I118</f>
        <v>146</v>
      </c>
      <c r="J119" s="32">
        <f t="shared" ref="J119:L119" si="61">J108+J118</f>
        <v>956</v>
      </c>
      <c r="K119" s="32"/>
      <c r="L119" s="32">
        <f t="shared" si="61"/>
        <v>72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56</v>
      </c>
      <c r="F130" s="43">
        <v>150</v>
      </c>
      <c r="G130" s="43">
        <v>5</v>
      </c>
      <c r="H130" s="43">
        <v>9</v>
      </c>
      <c r="I130" s="43">
        <v>30</v>
      </c>
      <c r="J130" s="43">
        <v>213</v>
      </c>
      <c r="K130" s="44">
        <v>137</v>
      </c>
      <c r="L130" s="43">
        <v>38.25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41</v>
      </c>
      <c r="F132" s="43">
        <v>150</v>
      </c>
      <c r="G132" s="43">
        <v>1</v>
      </c>
      <c r="H132" s="43">
        <v>0</v>
      </c>
      <c r="I132" s="43">
        <v>15</v>
      </c>
      <c r="J132" s="43">
        <v>78</v>
      </c>
      <c r="K132" s="44">
        <v>271</v>
      </c>
      <c r="L132" s="43">
        <v>14.55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70</v>
      </c>
      <c r="G133" s="43">
        <v>1</v>
      </c>
      <c r="H133" s="43">
        <v>7</v>
      </c>
      <c r="I133" s="43">
        <v>34</v>
      </c>
      <c r="J133" s="43">
        <v>186</v>
      </c>
      <c r="K133" s="44">
        <v>2</v>
      </c>
      <c r="L133" s="43">
        <v>5.39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54</v>
      </c>
      <c r="F135" s="43">
        <v>47</v>
      </c>
      <c r="G135" s="43">
        <v>1</v>
      </c>
      <c r="H135" s="43">
        <v>9</v>
      </c>
      <c r="I135" s="43">
        <v>19</v>
      </c>
      <c r="J135" s="43">
        <v>167</v>
      </c>
      <c r="K135" s="44">
        <v>65</v>
      </c>
      <c r="L135" s="43">
        <v>7.44</v>
      </c>
    </row>
    <row r="136" spans="1:12" ht="14.4" x14ac:dyDescent="0.3">
      <c r="A136" s="14"/>
      <c r="B136" s="15"/>
      <c r="C136" s="11"/>
      <c r="D136" s="6"/>
      <c r="E136" s="42" t="s">
        <v>48</v>
      </c>
      <c r="F136" s="43">
        <v>40</v>
      </c>
      <c r="G136" s="43">
        <v>5</v>
      </c>
      <c r="H136" s="43">
        <v>5</v>
      </c>
      <c r="I136" s="43"/>
      <c r="J136" s="43">
        <v>33</v>
      </c>
      <c r="K136" s="44">
        <v>143</v>
      </c>
      <c r="L136" s="43">
        <v>7.28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457</v>
      </c>
      <c r="G137" s="19">
        <f t="shared" ref="G137:J137" si="64">SUM(G128:G136)</f>
        <v>13</v>
      </c>
      <c r="H137" s="19">
        <f t="shared" si="64"/>
        <v>30</v>
      </c>
      <c r="I137" s="19">
        <f t="shared" si="64"/>
        <v>98</v>
      </c>
      <c r="J137" s="19">
        <f t="shared" si="64"/>
        <v>677</v>
      </c>
      <c r="K137" s="25"/>
      <c r="L137" s="19">
        <f t="shared" ref="L137" si="65">SUM(L128:L136)</f>
        <v>72.91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457</v>
      </c>
      <c r="G138" s="32">
        <f t="shared" ref="G138" si="66">G127+G137</f>
        <v>13</v>
      </c>
      <c r="H138" s="32">
        <f t="shared" ref="H138" si="67">H127+H137</f>
        <v>30</v>
      </c>
      <c r="I138" s="32">
        <f t="shared" ref="I138" si="68">I127+I137</f>
        <v>98</v>
      </c>
      <c r="J138" s="32">
        <f t="shared" ref="J138:L138" si="69">J127+J137</f>
        <v>677</v>
      </c>
      <c r="K138" s="32"/>
      <c r="L138" s="32">
        <f t="shared" si="69"/>
        <v>72.91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58</v>
      </c>
      <c r="F148" s="43">
        <v>200</v>
      </c>
      <c r="G148" s="43">
        <v>6</v>
      </c>
      <c r="H148" s="43">
        <v>1</v>
      </c>
      <c r="I148" s="43">
        <v>25</v>
      </c>
      <c r="J148" s="43">
        <v>108</v>
      </c>
      <c r="K148" s="44">
        <v>118</v>
      </c>
      <c r="L148" s="43">
        <v>4.33</v>
      </c>
    </row>
    <row r="149" spans="1:12" ht="14.4" x14ac:dyDescent="0.3">
      <c r="A149" s="23"/>
      <c r="B149" s="15"/>
      <c r="C149" s="11"/>
      <c r="D149" s="7" t="s">
        <v>28</v>
      </c>
      <c r="E149" s="42" t="s">
        <v>59</v>
      </c>
      <c r="F149" s="43">
        <v>150</v>
      </c>
      <c r="G149" s="43">
        <v>6</v>
      </c>
      <c r="H149" s="43">
        <v>8</v>
      </c>
      <c r="I149" s="43">
        <v>24</v>
      </c>
      <c r="J149" s="43">
        <v>85</v>
      </c>
      <c r="K149" s="44"/>
      <c r="L149" s="43">
        <v>51.71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10</v>
      </c>
      <c r="J151" s="43">
        <v>43</v>
      </c>
      <c r="K151" s="44">
        <v>261</v>
      </c>
      <c r="L151" s="43">
        <v>2.25</v>
      </c>
    </row>
    <row r="152" spans="1:12" ht="14.4" x14ac:dyDescent="0.3">
      <c r="A152" s="23"/>
      <c r="B152" s="15"/>
      <c r="C152" s="11"/>
      <c r="D152" s="7" t="s">
        <v>31</v>
      </c>
      <c r="E152" s="42" t="s">
        <v>61</v>
      </c>
      <c r="F152" s="43">
        <v>70</v>
      </c>
      <c r="G152" s="43">
        <v>1</v>
      </c>
      <c r="H152" s="43">
        <v>7</v>
      </c>
      <c r="I152" s="43">
        <v>34</v>
      </c>
      <c r="J152" s="43">
        <v>186</v>
      </c>
      <c r="K152" s="44">
        <v>2</v>
      </c>
      <c r="L152" s="43">
        <v>5.39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49</v>
      </c>
      <c r="F154" s="43">
        <v>80</v>
      </c>
      <c r="G154" s="43">
        <v>11</v>
      </c>
      <c r="H154" s="43">
        <v>7</v>
      </c>
      <c r="I154" s="43">
        <v>25</v>
      </c>
      <c r="J154" s="43">
        <v>60</v>
      </c>
      <c r="K154" s="44"/>
      <c r="L154" s="43">
        <v>8.32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</v>
      </c>
      <c r="H156" s="19">
        <f t="shared" si="72"/>
        <v>23</v>
      </c>
      <c r="I156" s="19">
        <f t="shared" si="72"/>
        <v>118</v>
      </c>
      <c r="J156" s="19">
        <f t="shared" si="72"/>
        <v>482</v>
      </c>
      <c r="K156" s="25"/>
      <c r="L156" s="19">
        <f t="shared" ref="L156" si="73">SUM(L147:L155)</f>
        <v>72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24</v>
      </c>
      <c r="H157" s="32">
        <f t="shared" ref="H157" si="75">H146+H156</f>
        <v>23</v>
      </c>
      <c r="I157" s="32">
        <f t="shared" ref="I157" si="76">I146+I156</f>
        <v>118</v>
      </c>
      <c r="J157" s="32">
        <f t="shared" ref="J157:L157" si="77">J146+J156</f>
        <v>482</v>
      </c>
      <c r="K157" s="32"/>
      <c r="L157" s="32">
        <f t="shared" si="77"/>
        <v>72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>
        <v>1</v>
      </c>
      <c r="H166" s="43">
        <v>7</v>
      </c>
      <c r="I166" s="43">
        <v>5</v>
      </c>
      <c r="J166" s="43">
        <v>108</v>
      </c>
      <c r="K166" s="44">
        <v>42</v>
      </c>
      <c r="L166" s="43">
        <v>4.33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>
        <v>33.15</v>
      </c>
    </row>
    <row r="170" spans="1:12" ht="14.4" x14ac:dyDescent="0.3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</v>
      </c>
      <c r="H170" s="43">
        <v>0</v>
      </c>
      <c r="I170" s="43">
        <v>10</v>
      </c>
      <c r="J170" s="43">
        <v>43</v>
      </c>
      <c r="K170" s="44">
        <v>261</v>
      </c>
      <c r="L170" s="43">
        <v>2.17</v>
      </c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82</v>
      </c>
      <c r="G171" s="50"/>
      <c r="H171" s="50"/>
      <c r="I171" s="43">
        <v>30</v>
      </c>
      <c r="J171" s="43">
        <v>230</v>
      </c>
      <c r="K171" s="44">
        <v>1</v>
      </c>
      <c r="L171" s="43">
        <v>13.35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63</v>
      </c>
      <c r="F173" s="43">
        <v>30</v>
      </c>
      <c r="G173" s="43">
        <v>1</v>
      </c>
      <c r="H173" s="43">
        <v>3</v>
      </c>
      <c r="I173" s="43">
        <v>15</v>
      </c>
      <c r="J173" s="43">
        <v>230</v>
      </c>
      <c r="K173" s="44">
        <v>63</v>
      </c>
      <c r="L173" s="43">
        <v>13.35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522</v>
      </c>
      <c r="G175" s="19">
        <f t="shared" ref="G175:J175" si="80">SUM(G166:G174)</f>
        <v>5</v>
      </c>
      <c r="H175" s="19">
        <f t="shared" si="80"/>
        <v>14</v>
      </c>
      <c r="I175" s="19">
        <f t="shared" si="80"/>
        <v>82</v>
      </c>
      <c r="J175" s="19">
        <f t="shared" si="80"/>
        <v>784</v>
      </c>
      <c r="K175" s="25"/>
      <c r="L175" s="19">
        <f t="shared" ref="L175" si="81">SUM(L166:L174)</f>
        <v>66.349999999999994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522</v>
      </c>
      <c r="G176" s="32">
        <f t="shared" ref="G176" si="82">G165+G175</f>
        <v>5</v>
      </c>
      <c r="H176" s="32">
        <f t="shared" ref="H176" si="83">H165+H175</f>
        <v>14</v>
      </c>
      <c r="I176" s="32">
        <f t="shared" ref="I176" si="84">I165+I175</f>
        <v>82</v>
      </c>
      <c r="J176" s="32">
        <f t="shared" ref="J176:L176" si="85">J165+J175</f>
        <v>784</v>
      </c>
      <c r="K176" s="32"/>
      <c r="L176" s="32">
        <f t="shared" si="85"/>
        <v>66.349999999999994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60</v>
      </c>
      <c r="G185" s="43">
        <v>3</v>
      </c>
      <c r="H185" s="43">
        <v>4</v>
      </c>
      <c r="I185" s="43">
        <v>20</v>
      </c>
      <c r="J185" s="43">
        <v>55</v>
      </c>
      <c r="K185" s="44">
        <v>35</v>
      </c>
      <c r="L185" s="43">
        <v>7.8</v>
      </c>
    </row>
    <row r="186" spans="1:12" ht="14.4" x14ac:dyDescent="0.3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6</v>
      </c>
      <c r="H186" s="43">
        <v>8</v>
      </c>
      <c r="I186" s="43">
        <v>24</v>
      </c>
      <c r="J186" s="43">
        <v>145</v>
      </c>
      <c r="K186" s="44"/>
      <c r="L186" s="43">
        <v>40.97</v>
      </c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/>
      <c r="H189" s="43"/>
      <c r="I189" s="43">
        <v>10</v>
      </c>
      <c r="J189" s="43">
        <v>43</v>
      </c>
      <c r="K189" s="44">
        <v>261</v>
      </c>
      <c r="L189" s="43">
        <v>2.17</v>
      </c>
    </row>
    <row r="190" spans="1:12" ht="14.4" x14ac:dyDescent="0.3">
      <c r="A190" s="23"/>
      <c r="B190" s="15"/>
      <c r="C190" s="11"/>
      <c r="D190" s="7" t="s">
        <v>31</v>
      </c>
      <c r="E190" s="42" t="s">
        <v>66</v>
      </c>
      <c r="F190" s="43">
        <v>85</v>
      </c>
      <c r="G190" s="43">
        <v>4</v>
      </c>
      <c r="H190" s="43">
        <v>8</v>
      </c>
      <c r="I190" s="43">
        <v>30</v>
      </c>
      <c r="J190" s="43">
        <v>230</v>
      </c>
      <c r="K190" s="44">
        <v>2</v>
      </c>
      <c r="L190" s="43">
        <v>13.62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54</v>
      </c>
      <c r="F192" s="43">
        <v>33</v>
      </c>
      <c r="G192" s="43">
        <v>1</v>
      </c>
      <c r="H192" s="43">
        <v>9</v>
      </c>
      <c r="I192" s="43">
        <v>19</v>
      </c>
      <c r="J192" s="43">
        <v>167</v>
      </c>
      <c r="K192" s="44">
        <v>65</v>
      </c>
      <c r="L192" s="43">
        <v>7.44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628</v>
      </c>
      <c r="G194" s="19">
        <f t="shared" ref="G194:J194" si="88">SUM(G185:G193)</f>
        <v>14</v>
      </c>
      <c r="H194" s="19">
        <f t="shared" si="88"/>
        <v>29</v>
      </c>
      <c r="I194" s="19">
        <f t="shared" si="88"/>
        <v>103</v>
      </c>
      <c r="J194" s="19">
        <f t="shared" si="88"/>
        <v>640</v>
      </c>
      <c r="K194" s="25"/>
      <c r="L194" s="19">
        <f t="shared" ref="L194" si="89">SUM(L185:L193)</f>
        <v>72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628</v>
      </c>
      <c r="G195" s="32">
        <f t="shared" ref="G195" si="90">G184+G194</f>
        <v>14</v>
      </c>
      <c r="H195" s="32">
        <f t="shared" ref="H195" si="91">H184+H194</f>
        <v>29</v>
      </c>
      <c r="I195" s="32">
        <f t="shared" ref="I195" si="92">I184+I194</f>
        <v>103</v>
      </c>
      <c r="J195" s="32">
        <f t="shared" ref="J195:L195" si="93">J184+J194</f>
        <v>640</v>
      </c>
      <c r="K195" s="32"/>
      <c r="L195" s="32">
        <f t="shared" si="93"/>
        <v>72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600.4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</v>
      </c>
      <c r="H196" s="34">
        <f t="shared" si="94"/>
        <v>28.6</v>
      </c>
      <c r="I196" s="34">
        <f t="shared" si="94"/>
        <v>109.4</v>
      </c>
      <c r="J196" s="34">
        <f t="shared" si="94"/>
        <v>707.8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71.051999999999992</v>
      </c>
    </row>
    <row r="197" spans="1:12" ht="14.4" x14ac:dyDescent="0.3">
      <c r="A197" s="20">
        <v>3</v>
      </c>
      <c r="B197" s="21">
        <v>1</v>
      </c>
      <c r="C197" s="22" t="s">
        <v>20</v>
      </c>
      <c r="D197" s="5" t="s">
        <v>21</v>
      </c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4"/>
      <c r="B204" s="17"/>
      <c r="C204" s="8"/>
      <c r="D204" s="18" t="s">
        <v>33</v>
      </c>
      <c r="E204" s="9"/>
      <c r="F204" s="19">
        <f>SUM(F197:F203)</f>
        <v>0</v>
      </c>
      <c r="G204" s="19">
        <f t="shared" ref="G204:J204" si="96">SUM(G197:G203)</f>
        <v>0</v>
      </c>
      <c r="H204" s="19">
        <f t="shared" si="96"/>
        <v>0</v>
      </c>
      <c r="I204" s="19">
        <f t="shared" si="96"/>
        <v>0</v>
      </c>
      <c r="J204" s="19">
        <f t="shared" si="96"/>
        <v>0</v>
      </c>
      <c r="K204" s="25"/>
      <c r="L204" s="19">
        <f t="shared" ref="L204" si="97">SUM(L197:L203)</f>
        <v>0</v>
      </c>
    </row>
    <row r="205" spans="1:12" ht="14.4" x14ac:dyDescent="0.3">
      <c r="A205" s="26">
        <f>A197</f>
        <v>3</v>
      </c>
      <c r="B205" s="13">
        <f>B197</f>
        <v>1</v>
      </c>
      <c r="C205" s="10" t="s">
        <v>25</v>
      </c>
      <c r="D205" s="7" t="s">
        <v>26</v>
      </c>
      <c r="E205" s="42" t="s">
        <v>55</v>
      </c>
      <c r="F205" s="43">
        <v>60</v>
      </c>
      <c r="G205" s="43">
        <v>3</v>
      </c>
      <c r="H205" s="43">
        <v>4</v>
      </c>
      <c r="I205" s="43">
        <v>20</v>
      </c>
      <c r="J205" s="43">
        <v>55</v>
      </c>
      <c r="K205" s="44">
        <v>35</v>
      </c>
      <c r="L205" s="43">
        <v>7.8</v>
      </c>
    </row>
    <row r="206" spans="1:12" ht="14.4" x14ac:dyDescent="0.3">
      <c r="A206" s="23"/>
      <c r="B206" s="15"/>
      <c r="C206" s="11"/>
      <c r="D206" s="7" t="s">
        <v>27</v>
      </c>
      <c r="E206" s="42" t="s">
        <v>50</v>
      </c>
      <c r="F206" s="43">
        <v>150</v>
      </c>
      <c r="G206" s="43">
        <v>9</v>
      </c>
      <c r="H206" s="43">
        <v>6</v>
      </c>
      <c r="I206" s="43">
        <v>39</v>
      </c>
      <c r="J206" s="43">
        <v>243</v>
      </c>
      <c r="K206" s="44">
        <v>114</v>
      </c>
      <c r="L206" s="43">
        <v>8.5399999999999991</v>
      </c>
    </row>
    <row r="207" spans="1:12" ht="14.4" x14ac:dyDescent="0.3">
      <c r="A207" s="23"/>
      <c r="B207" s="15"/>
      <c r="C207" s="11"/>
      <c r="D207" s="7" t="s">
        <v>28</v>
      </c>
      <c r="E207" s="42" t="s">
        <v>51</v>
      </c>
      <c r="F207" s="43">
        <v>150</v>
      </c>
      <c r="G207" s="43">
        <v>16</v>
      </c>
      <c r="H207" s="43">
        <v>16</v>
      </c>
      <c r="I207" s="43">
        <v>24</v>
      </c>
      <c r="J207" s="43">
        <v>229</v>
      </c>
      <c r="K207" s="44"/>
      <c r="L207" s="43">
        <v>33.380000000000003</v>
      </c>
    </row>
    <row r="208" spans="1:12" ht="14.4" x14ac:dyDescent="0.3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30</v>
      </c>
      <c r="E209" s="42" t="s">
        <v>52</v>
      </c>
      <c r="F209" s="43">
        <v>200</v>
      </c>
      <c r="G209" s="43"/>
      <c r="H209" s="43"/>
      <c r="I209" s="43">
        <v>10</v>
      </c>
      <c r="J209" s="43">
        <v>43</v>
      </c>
      <c r="K209" s="44"/>
      <c r="L209" s="43">
        <v>2.17</v>
      </c>
    </row>
    <row r="210" spans="1:12" ht="14.4" x14ac:dyDescent="0.3">
      <c r="A210" s="23"/>
      <c r="B210" s="15"/>
      <c r="C210" s="11"/>
      <c r="D210" s="7" t="s">
        <v>31</v>
      </c>
      <c r="E210" s="42" t="s">
        <v>53</v>
      </c>
      <c r="F210" s="43">
        <v>70</v>
      </c>
      <c r="G210" s="43">
        <v>1</v>
      </c>
      <c r="H210" s="43">
        <v>7</v>
      </c>
      <c r="I210" s="43">
        <v>34</v>
      </c>
      <c r="J210" s="43">
        <v>186</v>
      </c>
      <c r="K210" s="44"/>
      <c r="L210" s="43">
        <v>5.39</v>
      </c>
    </row>
    <row r="211" spans="1:12" ht="14.4" x14ac:dyDescent="0.3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 t="s">
        <v>54</v>
      </c>
      <c r="F212" s="43">
        <v>25</v>
      </c>
      <c r="G212" s="43">
        <v>1</v>
      </c>
      <c r="H212" s="43">
        <v>9</v>
      </c>
      <c r="I212" s="43">
        <v>19</v>
      </c>
      <c r="J212" s="43">
        <v>167</v>
      </c>
      <c r="K212" s="44">
        <v>65</v>
      </c>
      <c r="L212" s="43">
        <v>7.44</v>
      </c>
    </row>
    <row r="213" spans="1:12" ht="14.4" x14ac:dyDescent="0.3">
      <c r="A213" s="23"/>
      <c r="B213" s="15"/>
      <c r="C213" s="11"/>
      <c r="D213" s="6"/>
      <c r="E213" s="42" t="s">
        <v>57</v>
      </c>
      <c r="F213" s="43">
        <v>40</v>
      </c>
      <c r="G213" s="43">
        <v>5</v>
      </c>
      <c r="H213" s="43">
        <v>5</v>
      </c>
      <c r="I213" s="43"/>
      <c r="J213" s="43">
        <v>33</v>
      </c>
      <c r="K213" s="44">
        <v>134</v>
      </c>
      <c r="L213" s="43">
        <v>7.28</v>
      </c>
    </row>
    <row r="214" spans="1:12" ht="14.4" x14ac:dyDescent="0.3">
      <c r="A214" s="24"/>
      <c r="B214" s="17"/>
      <c r="C214" s="8"/>
      <c r="D214" s="18" t="s">
        <v>33</v>
      </c>
      <c r="E214" s="9"/>
      <c r="F214" s="19">
        <f>SUM(F205:F213)</f>
        <v>695</v>
      </c>
      <c r="G214" s="19">
        <f t="shared" ref="G214:J214" si="98">SUM(G205:G213)</f>
        <v>35</v>
      </c>
      <c r="H214" s="19">
        <f t="shared" si="98"/>
        <v>47</v>
      </c>
      <c r="I214" s="19">
        <f t="shared" si="98"/>
        <v>146</v>
      </c>
      <c r="J214" s="19">
        <f t="shared" si="98"/>
        <v>956</v>
      </c>
      <c r="K214" s="25"/>
      <c r="L214" s="19">
        <f t="shared" ref="L214" si="99">SUM(L205:L213)</f>
        <v>72</v>
      </c>
    </row>
    <row r="215" spans="1:12" ht="15" thickBot="1" x14ac:dyDescent="0.3">
      <c r="A215" s="29">
        <f>A197</f>
        <v>3</v>
      </c>
      <c r="B215" s="30">
        <f>B197</f>
        <v>1</v>
      </c>
      <c r="C215" s="51" t="s">
        <v>4</v>
      </c>
      <c r="D215" s="52"/>
      <c r="E215" s="31"/>
      <c r="F215" s="32">
        <f>F204+F214</f>
        <v>695</v>
      </c>
      <c r="G215" s="32">
        <f t="shared" ref="G215:J215" si="100">G204+G214</f>
        <v>35</v>
      </c>
      <c r="H215" s="32">
        <f t="shared" si="100"/>
        <v>47</v>
      </c>
      <c r="I215" s="32">
        <f t="shared" si="100"/>
        <v>146</v>
      </c>
      <c r="J215" s="32">
        <f t="shared" si="100"/>
        <v>956</v>
      </c>
      <c r="K215" s="32"/>
      <c r="L215" s="32">
        <f t="shared" ref="L215" si="101">L204+L214</f>
        <v>72</v>
      </c>
    </row>
    <row r="216" spans="1:12" ht="14.4" x14ac:dyDescent="0.3">
      <c r="A216" s="14">
        <v>3</v>
      </c>
      <c r="B216" s="15">
        <v>2</v>
      </c>
      <c r="C216" s="22" t="s">
        <v>20</v>
      </c>
      <c r="D216" s="5" t="s">
        <v>21</v>
      </c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14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14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14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14"/>
      <c r="B220" s="15"/>
      <c r="C220" s="11"/>
      <c r="D220" s="7" t="s">
        <v>24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16"/>
      <c r="B223" s="17"/>
      <c r="C223" s="8"/>
      <c r="D223" s="18" t="s">
        <v>33</v>
      </c>
      <c r="E223" s="9"/>
      <c r="F223" s="19">
        <f>SUM(F216:F222)</f>
        <v>0</v>
      </c>
      <c r="G223" s="19">
        <f t="shared" ref="G223:J223" si="102">SUM(G216:G222)</f>
        <v>0</v>
      </c>
      <c r="H223" s="19">
        <f t="shared" si="102"/>
        <v>0</v>
      </c>
      <c r="I223" s="19">
        <f t="shared" si="102"/>
        <v>0</v>
      </c>
      <c r="J223" s="19">
        <f t="shared" si="102"/>
        <v>0</v>
      </c>
      <c r="K223" s="25"/>
      <c r="L223" s="19">
        <f t="shared" ref="L223" si="103">SUM(L216:L222)</f>
        <v>0</v>
      </c>
    </row>
    <row r="224" spans="1:12" ht="14.4" x14ac:dyDescent="0.3">
      <c r="A224" s="13">
        <f>A216</f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14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14"/>
      <c r="B226" s="15"/>
      <c r="C226" s="11"/>
      <c r="D226" s="7" t="s">
        <v>28</v>
      </c>
      <c r="E226" s="42" t="s">
        <v>56</v>
      </c>
      <c r="F226" s="43">
        <v>150</v>
      </c>
      <c r="G226" s="43">
        <v>5</v>
      </c>
      <c r="H226" s="43">
        <v>9</v>
      </c>
      <c r="I226" s="43">
        <v>30</v>
      </c>
      <c r="J226" s="43">
        <v>213</v>
      </c>
      <c r="K226" s="44">
        <v>137</v>
      </c>
      <c r="L226" s="43">
        <v>38.25</v>
      </c>
    </row>
    <row r="227" spans="1:12" ht="14.4" x14ac:dyDescent="0.3">
      <c r="A227" s="14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14"/>
      <c r="B228" s="15"/>
      <c r="C228" s="11"/>
      <c r="D228" s="7" t="s">
        <v>30</v>
      </c>
      <c r="E228" s="42" t="s">
        <v>41</v>
      </c>
      <c r="F228" s="43">
        <v>150</v>
      </c>
      <c r="G228" s="43">
        <v>1</v>
      </c>
      <c r="H228" s="43">
        <v>0</v>
      </c>
      <c r="I228" s="43">
        <v>15</v>
      </c>
      <c r="J228" s="43">
        <v>78</v>
      </c>
      <c r="K228" s="44">
        <v>271</v>
      </c>
      <c r="L228" s="43">
        <v>14.55</v>
      </c>
    </row>
    <row r="229" spans="1:12" ht="14.4" x14ac:dyDescent="0.3">
      <c r="A229" s="14"/>
      <c r="B229" s="15"/>
      <c r="C229" s="11"/>
      <c r="D229" s="7" t="s">
        <v>31</v>
      </c>
      <c r="E229" s="42" t="s">
        <v>42</v>
      </c>
      <c r="F229" s="43">
        <v>70</v>
      </c>
      <c r="G229" s="43">
        <v>1</v>
      </c>
      <c r="H229" s="43">
        <v>7</v>
      </c>
      <c r="I229" s="43">
        <v>34</v>
      </c>
      <c r="J229" s="43">
        <v>186</v>
      </c>
      <c r="K229" s="44">
        <v>2</v>
      </c>
      <c r="L229" s="43">
        <v>5.39</v>
      </c>
    </row>
    <row r="230" spans="1:12" ht="14.4" x14ac:dyDescent="0.3">
      <c r="A230" s="14"/>
      <c r="B230" s="15"/>
      <c r="C230" s="11"/>
      <c r="D230" s="7" t="s">
        <v>32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6"/>
      <c r="E231" s="42" t="s">
        <v>54</v>
      </c>
      <c r="F231" s="43">
        <v>47</v>
      </c>
      <c r="G231" s="43">
        <v>1</v>
      </c>
      <c r="H231" s="43">
        <v>9</v>
      </c>
      <c r="I231" s="43">
        <v>19</v>
      </c>
      <c r="J231" s="43">
        <v>167</v>
      </c>
      <c r="K231" s="44">
        <v>65</v>
      </c>
      <c r="L231" s="43">
        <v>7.44</v>
      </c>
    </row>
    <row r="232" spans="1:12" ht="14.4" x14ac:dyDescent="0.3">
      <c r="A232" s="14"/>
      <c r="B232" s="15"/>
      <c r="C232" s="11"/>
      <c r="D232" s="6"/>
      <c r="E232" s="42" t="s">
        <v>48</v>
      </c>
      <c r="F232" s="43">
        <v>40</v>
      </c>
      <c r="G232" s="43">
        <v>5</v>
      </c>
      <c r="H232" s="43">
        <v>5</v>
      </c>
      <c r="I232" s="43"/>
      <c r="J232" s="43">
        <v>33</v>
      </c>
      <c r="K232" s="44">
        <v>143</v>
      </c>
      <c r="L232" s="43">
        <v>7.28</v>
      </c>
    </row>
    <row r="233" spans="1:12" ht="14.4" x14ac:dyDescent="0.3">
      <c r="A233" s="16"/>
      <c r="B233" s="17"/>
      <c r="C233" s="8"/>
      <c r="D233" s="18" t="s">
        <v>33</v>
      </c>
      <c r="E233" s="9"/>
      <c r="F233" s="19">
        <f>SUM(F224:F232)</f>
        <v>457</v>
      </c>
      <c r="G233" s="19">
        <f t="shared" ref="G233:J233" si="104">SUM(G224:G232)</f>
        <v>13</v>
      </c>
      <c r="H233" s="19">
        <f t="shared" si="104"/>
        <v>30</v>
      </c>
      <c r="I233" s="19">
        <f t="shared" si="104"/>
        <v>98</v>
      </c>
      <c r="J233" s="19">
        <f t="shared" si="104"/>
        <v>677</v>
      </c>
      <c r="K233" s="25"/>
      <c r="L233" s="19">
        <f t="shared" ref="L233" si="105">SUM(L224:L232)</f>
        <v>72.91</v>
      </c>
    </row>
    <row r="234" spans="1:12" ht="15" thickBot="1" x14ac:dyDescent="0.3">
      <c r="A234" s="33">
        <f>A216</f>
        <v>3</v>
      </c>
      <c r="B234" s="33">
        <f>B216</f>
        <v>2</v>
      </c>
      <c r="C234" s="51" t="s">
        <v>4</v>
      </c>
      <c r="D234" s="52"/>
      <c r="E234" s="31"/>
      <c r="F234" s="32">
        <f>F223+F233</f>
        <v>457</v>
      </c>
      <c r="G234" s="32">
        <f t="shared" ref="G234:J234" si="106">G223+G233</f>
        <v>13</v>
      </c>
      <c r="H234" s="32">
        <f t="shared" si="106"/>
        <v>30</v>
      </c>
      <c r="I234" s="32">
        <f t="shared" si="106"/>
        <v>98</v>
      </c>
      <c r="J234" s="32">
        <f t="shared" si="106"/>
        <v>677</v>
      </c>
      <c r="K234" s="32"/>
      <c r="L234" s="32">
        <f t="shared" ref="L234" si="107">L223+L233</f>
        <v>72.91</v>
      </c>
    </row>
    <row r="235" spans="1:12" ht="14.4" x14ac:dyDescent="0.3">
      <c r="A235" s="20">
        <v>3</v>
      </c>
      <c r="B235" s="21">
        <v>3</v>
      </c>
      <c r="C235" s="22" t="s">
        <v>20</v>
      </c>
      <c r="D235" s="5" t="s">
        <v>21</v>
      </c>
      <c r="E235" s="39"/>
      <c r="F235" s="40"/>
      <c r="G235" s="40"/>
      <c r="H235" s="40"/>
      <c r="I235" s="40"/>
      <c r="J235" s="40"/>
      <c r="K235" s="41"/>
      <c r="L235" s="40"/>
    </row>
    <row r="236" spans="1:12" ht="14.4" x14ac:dyDescent="0.3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3"/>
      <c r="B237" s="15"/>
      <c r="C237" s="11"/>
      <c r="D237" s="7" t="s">
        <v>22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23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24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4"/>
      <c r="B242" s="17"/>
      <c r="C242" s="8"/>
      <c r="D242" s="18" t="s">
        <v>33</v>
      </c>
      <c r="E242" s="9"/>
      <c r="F242" s="19">
        <f>SUM(F235:F241)</f>
        <v>0</v>
      </c>
      <c r="G242" s="19">
        <f t="shared" ref="G242:J242" si="108">SUM(G235:G241)</f>
        <v>0</v>
      </c>
      <c r="H242" s="19">
        <f t="shared" si="108"/>
        <v>0</v>
      </c>
      <c r="I242" s="19">
        <f t="shared" si="108"/>
        <v>0</v>
      </c>
      <c r="J242" s="19">
        <f t="shared" si="108"/>
        <v>0</v>
      </c>
      <c r="K242" s="25"/>
      <c r="L242" s="19">
        <f t="shared" ref="L242" si="109">SUM(L235:L241)</f>
        <v>0</v>
      </c>
    </row>
    <row r="243" spans="1:12" ht="14.4" x14ac:dyDescent="0.3">
      <c r="A243" s="26">
        <f>A235</f>
        <v>3</v>
      </c>
      <c r="B243" s="13">
        <f>B235</f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23"/>
      <c r="B244" s="15"/>
      <c r="C244" s="11"/>
      <c r="D244" s="7" t="s">
        <v>27</v>
      </c>
      <c r="E244" s="42" t="s">
        <v>58</v>
      </c>
      <c r="F244" s="43">
        <v>200</v>
      </c>
      <c r="G244" s="43">
        <v>6</v>
      </c>
      <c r="H244" s="43">
        <v>1</v>
      </c>
      <c r="I244" s="43">
        <v>25</v>
      </c>
      <c r="J244" s="43">
        <v>108</v>
      </c>
      <c r="K244" s="44">
        <v>118</v>
      </c>
      <c r="L244" s="43">
        <v>4.33</v>
      </c>
    </row>
    <row r="245" spans="1:12" ht="14.4" x14ac:dyDescent="0.3">
      <c r="A245" s="23"/>
      <c r="B245" s="15"/>
      <c r="C245" s="11"/>
      <c r="D245" s="7" t="s">
        <v>28</v>
      </c>
      <c r="E245" s="42" t="s">
        <v>59</v>
      </c>
      <c r="F245" s="43">
        <v>150</v>
      </c>
      <c r="G245" s="43">
        <v>6</v>
      </c>
      <c r="H245" s="43">
        <v>8</v>
      </c>
      <c r="I245" s="43">
        <v>24</v>
      </c>
      <c r="J245" s="43">
        <v>85</v>
      </c>
      <c r="K245" s="44"/>
      <c r="L245" s="43">
        <v>51.71</v>
      </c>
    </row>
    <row r="246" spans="1:12" ht="14.4" x14ac:dyDescent="0.3">
      <c r="A246" s="23"/>
      <c r="B246" s="15"/>
      <c r="C246" s="11"/>
      <c r="D246" s="7" t="s">
        <v>29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30</v>
      </c>
      <c r="E247" s="42" t="s">
        <v>60</v>
      </c>
      <c r="F247" s="43">
        <v>200</v>
      </c>
      <c r="G247" s="43">
        <v>0</v>
      </c>
      <c r="H247" s="43">
        <v>0</v>
      </c>
      <c r="I247" s="43">
        <v>10</v>
      </c>
      <c r="J247" s="43">
        <v>43</v>
      </c>
      <c r="K247" s="44">
        <v>261</v>
      </c>
      <c r="L247" s="43">
        <v>2.25</v>
      </c>
    </row>
    <row r="248" spans="1:12" ht="14.4" x14ac:dyDescent="0.3">
      <c r="A248" s="23"/>
      <c r="B248" s="15"/>
      <c r="C248" s="11"/>
      <c r="D248" s="7" t="s">
        <v>31</v>
      </c>
      <c r="E248" s="42" t="s">
        <v>61</v>
      </c>
      <c r="F248" s="43">
        <v>70</v>
      </c>
      <c r="G248" s="43">
        <v>1</v>
      </c>
      <c r="H248" s="43">
        <v>7</v>
      </c>
      <c r="I248" s="43">
        <v>34</v>
      </c>
      <c r="J248" s="43">
        <v>186</v>
      </c>
      <c r="K248" s="44">
        <v>2</v>
      </c>
      <c r="L248" s="43">
        <v>5.39</v>
      </c>
    </row>
    <row r="249" spans="1:12" ht="14.4" x14ac:dyDescent="0.3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 t="s">
        <v>49</v>
      </c>
      <c r="F250" s="43">
        <v>80</v>
      </c>
      <c r="G250" s="43">
        <v>11</v>
      </c>
      <c r="H250" s="43">
        <v>7</v>
      </c>
      <c r="I250" s="43">
        <v>25</v>
      </c>
      <c r="J250" s="43">
        <v>60</v>
      </c>
      <c r="K250" s="44"/>
      <c r="L250" s="43">
        <v>8.32</v>
      </c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4"/>
      <c r="B252" s="17"/>
      <c r="C252" s="8"/>
      <c r="D252" s="18" t="s">
        <v>33</v>
      </c>
      <c r="E252" s="9"/>
      <c r="F252" s="19">
        <f>SUM(F243:F251)</f>
        <v>700</v>
      </c>
      <c r="G252" s="19">
        <f t="shared" ref="G252:J252" si="110">SUM(G243:G251)</f>
        <v>24</v>
      </c>
      <c r="H252" s="19">
        <f t="shared" si="110"/>
        <v>23</v>
      </c>
      <c r="I252" s="19">
        <f t="shared" si="110"/>
        <v>118</v>
      </c>
      <c r="J252" s="19">
        <f t="shared" si="110"/>
        <v>482</v>
      </c>
      <c r="K252" s="25"/>
      <c r="L252" s="19">
        <f t="shared" ref="L252" si="111">SUM(L243:L251)</f>
        <v>72</v>
      </c>
    </row>
    <row r="253" spans="1:12" ht="15" thickBot="1" x14ac:dyDescent="0.3">
      <c r="A253" s="29">
        <f>A235</f>
        <v>3</v>
      </c>
      <c r="B253" s="30">
        <f>B235</f>
        <v>3</v>
      </c>
      <c r="C253" s="51" t="s">
        <v>4</v>
      </c>
      <c r="D253" s="52"/>
      <c r="E253" s="31"/>
      <c r="F253" s="32">
        <f>F242+F252</f>
        <v>700</v>
      </c>
      <c r="G253" s="32">
        <f t="shared" ref="G253:J253" si="112">G242+G252</f>
        <v>24</v>
      </c>
      <c r="H253" s="32">
        <f t="shared" si="112"/>
        <v>23</v>
      </c>
      <c r="I253" s="32">
        <f t="shared" si="112"/>
        <v>118</v>
      </c>
      <c r="J253" s="32">
        <f t="shared" si="112"/>
        <v>482</v>
      </c>
      <c r="K253" s="32"/>
      <c r="L253" s="32">
        <f t="shared" ref="L253" si="113">L242+L252</f>
        <v>72</v>
      </c>
    </row>
    <row r="254" spans="1:12" ht="14.4" x14ac:dyDescent="0.3">
      <c r="A254" s="20">
        <v>3</v>
      </c>
      <c r="B254" s="21">
        <v>4</v>
      </c>
      <c r="C254" s="22" t="s">
        <v>20</v>
      </c>
      <c r="D254" s="5" t="s">
        <v>21</v>
      </c>
      <c r="E254" s="39"/>
      <c r="F254" s="40"/>
      <c r="G254" s="40"/>
      <c r="H254" s="40"/>
      <c r="I254" s="40"/>
      <c r="J254" s="40"/>
      <c r="K254" s="41"/>
      <c r="L254" s="40"/>
    </row>
    <row r="255" spans="1:12" ht="14.4" x14ac:dyDescent="0.3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22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23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4"/>
      <c r="B261" s="17"/>
      <c r="C261" s="8"/>
      <c r="D261" s="18" t="s">
        <v>33</v>
      </c>
      <c r="E261" s="9"/>
      <c r="F261" s="19">
        <f>SUM(F254:F260)</f>
        <v>0</v>
      </c>
      <c r="G261" s="19">
        <f t="shared" ref="G261:J261" si="114">SUM(G254:G260)</f>
        <v>0</v>
      </c>
      <c r="H261" s="19">
        <f t="shared" si="114"/>
        <v>0</v>
      </c>
      <c r="I261" s="19">
        <f t="shared" si="114"/>
        <v>0</v>
      </c>
      <c r="J261" s="19">
        <f t="shared" si="114"/>
        <v>0</v>
      </c>
      <c r="K261" s="25"/>
      <c r="L261" s="19">
        <f t="shared" ref="L261" si="115">SUM(L254:L260)</f>
        <v>0</v>
      </c>
    </row>
    <row r="262" spans="1:12" ht="14.4" x14ac:dyDescent="0.3">
      <c r="A262" s="26">
        <f>A254</f>
        <v>3</v>
      </c>
      <c r="B262" s="13">
        <f>B254</f>
        <v>4</v>
      </c>
      <c r="C262" s="10" t="s">
        <v>25</v>
      </c>
      <c r="D262" s="7" t="s">
        <v>26</v>
      </c>
      <c r="E262" s="42" t="s">
        <v>43</v>
      </c>
      <c r="F262" s="43">
        <v>60</v>
      </c>
      <c r="G262" s="43">
        <v>1</v>
      </c>
      <c r="H262" s="43">
        <v>7</v>
      </c>
      <c r="I262" s="43">
        <v>5</v>
      </c>
      <c r="J262" s="43">
        <v>108</v>
      </c>
      <c r="K262" s="44">
        <v>42</v>
      </c>
      <c r="L262" s="43">
        <v>4.33</v>
      </c>
    </row>
    <row r="263" spans="1:12" ht="14.4" x14ac:dyDescent="0.3">
      <c r="A263" s="23"/>
      <c r="B263" s="15"/>
      <c r="C263" s="11"/>
      <c r="D263" s="7" t="s">
        <v>27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 t="s">
        <v>28</v>
      </c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7" t="s">
        <v>29</v>
      </c>
      <c r="E265" s="42" t="s">
        <v>62</v>
      </c>
      <c r="F265" s="43">
        <v>150</v>
      </c>
      <c r="G265" s="43">
        <v>3</v>
      </c>
      <c r="H265" s="43">
        <v>4</v>
      </c>
      <c r="I265" s="43">
        <v>22</v>
      </c>
      <c r="J265" s="43">
        <v>173</v>
      </c>
      <c r="K265" s="44">
        <v>91</v>
      </c>
      <c r="L265" s="43">
        <v>33.15</v>
      </c>
    </row>
    <row r="266" spans="1:12" ht="14.4" x14ac:dyDescent="0.3">
      <c r="A266" s="23"/>
      <c r="B266" s="15"/>
      <c r="C266" s="11"/>
      <c r="D266" s="7" t="s">
        <v>30</v>
      </c>
      <c r="E266" s="42" t="s">
        <v>44</v>
      </c>
      <c r="F266" s="43">
        <v>200</v>
      </c>
      <c r="G266" s="43">
        <v>0</v>
      </c>
      <c r="H266" s="43">
        <v>0</v>
      </c>
      <c r="I266" s="43">
        <v>10</v>
      </c>
      <c r="J266" s="43">
        <v>43</v>
      </c>
      <c r="K266" s="44">
        <v>261</v>
      </c>
      <c r="L266" s="43">
        <v>2.17</v>
      </c>
    </row>
    <row r="267" spans="1:12" ht="14.4" x14ac:dyDescent="0.3">
      <c r="A267" s="23"/>
      <c r="B267" s="15"/>
      <c r="C267" s="11"/>
      <c r="D267" s="7" t="s">
        <v>31</v>
      </c>
      <c r="E267" s="42" t="s">
        <v>47</v>
      </c>
      <c r="F267" s="43">
        <v>82</v>
      </c>
      <c r="G267" s="50"/>
      <c r="H267" s="50"/>
      <c r="I267" s="43">
        <v>30</v>
      </c>
      <c r="J267" s="43">
        <v>230</v>
      </c>
      <c r="K267" s="44">
        <v>1</v>
      </c>
      <c r="L267" s="43">
        <v>13.35</v>
      </c>
    </row>
    <row r="268" spans="1:12" ht="14.4" x14ac:dyDescent="0.3">
      <c r="A268" s="23"/>
      <c r="B268" s="15"/>
      <c r="C268" s="11"/>
      <c r="D268" s="7" t="s">
        <v>32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 t="s">
        <v>46</v>
      </c>
      <c r="E269" s="42" t="s">
        <v>63</v>
      </c>
      <c r="F269" s="43">
        <v>30</v>
      </c>
      <c r="G269" s="43">
        <v>1</v>
      </c>
      <c r="H269" s="43">
        <v>3</v>
      </c>
      <c r="I269" s="43">
        <v>15</v>
      </c>
      <c r="J269" s="43">
        <v>230</v>
      </c>
      <c r="K269" s="44">
        <v>63</v>
      </c>
      <c r="L269" s="43">
        <v>13.35</v>
      </c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4"/>
      <c r="B271" s="17"/>
      <c r="C271" s="8"/>
      <c r="D271" s="18" t="s">
        <v>33</v>
      </c>
      <c r="E271" s="9"/>
      <c r="F271" s="19">
        <f>SUM(F262:F270)</f>
        <v>522</v>
      </c>
      <c r="G271" s="19">
        <f t="shared" ref="G271:J271" si="116">SUM(G262:G270)</f>
        <v>5</v>
      </c>
      <c r="H271" s="19">
        <f t="shared" si="116"/>
        <v>14</v>
      </c>
      <c r="I271" s="19">
        <f t="shared" si="116"/>
        <v>82</v>
      </c>
      <c r="J271" s="19">
        <f t="shared" si="116"/>
        <v>784</v>
      </c>
      <c r="K271" s="25"/>
      <c r="L271" s="19">
        <f t="shared" ref="L271" si="117">SUM(L262:L270)</f>
        <v>66.349999999999994</v>
      </c>
    </row>
    <row r="272" spans="1:12" ht="15" thickBot="1" x14ac:dyDescent="0.3">
      <c r="A272" s="29">
        <f>A254</f>
        <v>3</v>
      </c>
      <c r="B272" s="30">
        <f>B254</f>
        <v>4</v>
      </c>
      <c r="C272" s="51" t="s">
        <v>4</v>
      </c>
      <c r="D272" s="52"/>
      <c r="E272" s="31"/>
      <c r="F272" s="32">
        <f>F261+F271</f>
        <v>522</v>
      </c>
      <c r="G272" s="32">
        <f t="shared" ref="G272:J272" si="118">G261+G271</f>
        <v>5</v>
      </c>
      <c r="H272" s="32">
        <f t="shared" si="118"/>
        <v>14</v>
      </c>
      <c r="I272" s="32">
        <f t="shared" si="118"/>
        <v>82</v>
      </c>
      <c r="J272" s="32">
        <f t="shared" si="118"/>
        <v>784</v>
      </c>
      <c r="K272" s="32"/>
      <c r="L272" s="32">
        <f t="shared" ref="L272" si="119">L261+L271</f>
        <v>66.349999999999994</v>
      </c>
    </row>
    <row r="273" spans="1:12" ht="14.4" x14ac:dyDescent="0.3">
      <c r="A273" s="20">
        <v>4</v>
      </c>
      <c r="B273" s="21">
        <v>1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4"/>
      <c r="B280" s="17"/>
      <c r="C280" s="8"/>
      <c r="D280" s="18" t="s">
        <v>33</v>
      </c>
      <c r="E280" s="9"/>
      <c r="F280" s="19">
        <f>SUM(F273:F279)</f>
        <v>0</v>
      </c>
      <c r="G280" s="19">
        <f t="shared" ref="G280:J280" si="120">SUM(G273:G279)</f>
        <v>0</v>
      </c>
      <c r="H280" s="19">
        <f t="shared" si="120"/>
        <v>0</v>
      </c>
      <c r="I280" s="19">
        <f t="shared" si="120"/>
        <v>0</v>
      </c>
      <c r="J280" s="19">
        <f t="shared" si="120"/>
        <v>0</v>
      </c>
      <c r="K280" s="25"/>
      <c r="L280" s="19">
        <f t="shared" ref="L280" si="121">SUM(L273:L279)</f>
        <v>0</v>
      </c>
    </row>
    <row r="281" spans="1:12" ht="14.4" x14ac:dyDescent="0.3">
      <c r="A281" s="26">
        <f>A273</f>
        <v>4</v>
      </c>
      <c r="B281" s="13">
        <f>B273</f>
        <v>1</v>
      </c>
      <c r="C281" s="10" t="s">
        <v>25</v>
      </c>
      <c r="D281" s="7" t="s">
        <v>26</v>
      </c>
      <c r="E281" s="42" t="s">
        <v>55</v>
      </c>
      <c r="F281" s="43">
        <v>60</v>
      </c>
      <c r="G281" s="43">
        <v>3</v>
      </c>
      <c r="H281" s="43">
        <v>4</v>
      </c>
      <c r="I281" s="43">
        <v>20</v>
      </c>
      <c r="J281" s="43">
        <v>55</v>
      </c>
      <c r="K281" s="44">
        <v>35</v>
      </c>
      <c r="L281" s="43">
        <v>7.8</v>
      </c>
    </row>
    <row r="282" spans="1:12" ht="14.4" x14ac:dyDescent="0.3">
      <c r="A282" s="23"/>
      <c r="B282" s="15"/>
      <c r="C282" s="11"/>
      <c r="D282" s="7" t="s">
        <v>27</v>
      </c>
      <c r="E282" s="42" t="s">
        <v>50</v>
      </c>
      <c r="F282" s="43">
        <v>150</v>
      </c>
      <c r="G282" s="43">
        <v>9</v>
      </c>
      <c r="H282" s="43">
        <v>6</v>
      </c>
      <c r="I282" s="43">
        <v>39</v>
      </c>
      <c r="J282" s="43">
        <v>243</v>
      </c>
      <c r="K282" s="44">
        <v>114</v>
      </c>
      <c r="L282" s="43">
        <v>8.5399999999999991</v>
      </c>
    </row>
    <row r="283" spans="1:12" ht="14.4" x14ac:dyDescent="0.3">
      <c r="A283" s="23"/>
      <c r="B283" s="15"/>
      <c r="C283" s="11"/>
      <c r="D283" s="7" t="s">
        <v>28</v>
      </c>
      <c r="E283" s="42" t="s">
        <v>51</v>
      </c>
      <c r="F283" s="43">
        <v>150</v>
      </c>
      <c r="G283" s="43">
        <v>16</v>
      </c>
      <c r="H283" s="43">
        <v>16</v>
      </c>
      <c r="I283" s="43">
        <v>24</v>
      </c>
      <c r="J283" s="43">
        <v>229</v>
      </c>
      <c r="K283" s="44"/>
      <c r="L283" s="43">
        <v>33.380000000000003</v>
      </c>
    </row>
    <row r="284" spans="1:12" ht="14.4" x14ac:dyDescent="0.3">
      <c r="A284" s="23"/>
      <c r="B284" s="15"/>
      <c r="C284" s="11"/>
      <c r="D284" s="7" t="s">
        <v>29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3"/>
      <c r="B285" s="15"/>
      <c r="C285" s="11"/>
      <c r="D285" s="7" t="s">
        <v>30</v>
      </c>
      <c r="E285" s="42" t="s">
        <v>52</v>
      </c>
      <c r="F285" s="43">
        <v>200</v>
      </c>
      <c r="G285" s="43"/>
      <c r="H285" s="43"/>
      <c r="I285" s="43">
        <v>10</v>
      </c>
      <c r="J285" s="43">
        <v>43</v>
      </c>
      <c r="K285" s="44"/>
      <c r="L285" s="43">
        <v>2.17</v>
      </c>
    </row>
    <row r="286" spans="1:12" ht="14.4" x14ac:dyDescent="0.3">
      <c r="A286" s="23"/>
      <c r="B286" s="15"/>
      <c r="C286" s="11"/>
      <c r="D286" s="7" t="s">
        <v>31</v>
      </c>
      <c r="E286" s="42" t="s">
        <v>53</v>
      </c>
      <c r="F286" s="43">
        <v>70</v>
      </c>
      <c r="G286" s="43">
        <v>1</v>
      </c>
      <c r="H286" s="43">
        <v>7</v>
      </c>
      <c r="I286" s="43">
        <v>34</v>
      </c>
      <c r="J286" s="43">
        <v>186</v>
      </c>
      <c r="K286" s="44"/>
      <c r="L286" s="43">
        <v>5.39</v>
      </c>
    </row>
    <row r="287" spans="1:12" ht="14.4" x14ac:dyDescent="0.3">
      <c r="A287" s="23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6"/>
      <c r="E288" s="42" t="s">
        <v>54</v>
      </c>
      <c r="F288" s="43">
        <v>25</v>
      </c>
      <c r="G288" s="43">
        <v>1</v>
      </c>
      <c r="H288" s="43">
        <v>9</v>
      </c>
      <c r="I288" s="43">
        <v>19</v>
      </c>
      <c r="J288" s="43">
        <v>167</v>
      </c>
      <c r="K288" s="44">
        <v>65</v>
      </c>
      <c r="L288" s="43">
        <v>7.44</v>
      </c>
    </row>
    <row r="289" spans="1:12" ht="14.4" x14ac:dyDescent="0.3">
      <c r="A289" s="23"/>
      <c r="B289" s="15"/>
      <c r="C289" s="11"/>
      <c r="D289" s="6"/>
      <c r="E289" s="42" t="s">
        <v>57</v>
      </c>
      <c r="F289" s="43">
        <v>40</v>
      </c>
      <c r="G289" s="43">
        <v>5</v>
      </c>
      <c r="H289" s="43">
        <v>5</v>
      </c>
      <c r="I289" s="43"/>
      <c r="J289" s="43">
        <v>33</v>
      </c>
      <c r="K289" s="44">
        <v>134</v>
      </c>
      <c r="L289" s="43">
        <v>7.28</v>
      </c>
    </row>
    <row r="290" spans="1:12" ht="14.4" x14ac:dyDescent="0.3">
      <c r="A290" s="24"/>
      <c r="B290" s="17"/>
      <c r="C290" s="8"/>
      <c r="D290" s="18" t="s">
        <v>33</v>
      </c>
      <c r="E290" s="9"/>
      <c r="F290" s="19">
        <f>SUM(F281:F289)</f>
        <v>695</v>
      </c>
      <c r="G290" s="19">
        <f t="shared" ref="G290:J290" si="122">SUM(G281:G289)</f>
        <v>35</v>
      </c>
      <c r="H290" s="19">
        <f t="shared" si="122"/>
        <v>47</v>
      </c>
      <c r="I290" s="19">
        <f t="shared" si="122"/>
        <v>146</v>
      </c>
      <c r="J290" s="19">
        <f t="shared" si="122"/>
        <v>956</v>
      </c>
      <c r="K290" s="25"/>
      <c r="L290" s="19">
        <f t="shared" ref="L290" si="123">SUM(L281:L289)</f>
        <v>72</v>
      </c>
    </row>
    <row r="291" spans="1:12" ht="15" thickBot="1" x14ac:dyDescent="0.3">
      <c r="A291" s="29">
        <f>A273</f>
        <v>4</v>
      </c>
      <c r="B291" s="30">
        <f>B273</f>
        <v>1</v>
      </c>
      <c r="C291" s="51" t="s">
        <v>4</v>
      </c>
      <c r="D291" s="52"/>
      <c r="E291" s="31"/>
      <c r="F291" s="32">
        <f>F280+F290</f>
        <v>695</v>
      </c>
      <c r="G291" s="32">
        <f t="shared" ref="G291:J291" si="124">G280+G290</f>
        <v>35</v>
      </c>
      <c r="H291" s="32">
        <f t="shared" si="124"/>
        <v>47</v>
      </c>
      <c r="I291" s="32">
        <f t="shared" si="124"/>
        <v>146</v>
      </c>
      <c r="J291" s="32">
        <f t="shared" si="124"/>
        <v>956</v>
      </c>
      <c r="K291" s="32"/>
      <c r="L291" s="32">
        <f t="shared" ref="L291" si="125">L280+L290</f>
        <v>72</v>
      </c>
    </row>
    <row r="292" spans="1:12" ht="14.4" x14ac:dyDescent="0.3">
      <c r="A292" s="14">
        <v>4</v>
      </c>
      <c r="B292" s="15">
        <v>2</v>
      </c>
      <c r="C292" s="22" t="s">
        <v>20</v>
      </c>
      <c r="D292" s="5" t="s">
        <v>21</v>
      </c>
      <c r="E292" s="39"/>
      <c r="F292" s="40"/>
      <c r="G292" s="40"/>
      <c r="H292" s="40"/>
      <c r="I292" s="40"/>
      <c r="J292" s="40"/>
      <c r="K292" s="41"/>
      <c r="L292" s="40"/>
    </row>
    <row r="293" spans="1:12" ht="14.4" x14ac:dyDescent="0.3">
      <c r="A293" s="14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14"/>
      <c r="B294" s="15"/>
      <c r="C294" s="11"/>
      <c r="D294" s="7" t="s">
        <v>22</v>
      </c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14"/>
      <c r="B295" s="15"/>
      <c r="C295" s="11"/>
      <c r="D295" s="7" t="s">
        <v>23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14"/>
      <c r="B296" s="15"/>
      <c r="C296" s="11"/>
      <c r="D296" s="7" t="s">
        <v>24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14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14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16"/>
      <c r="B299" s="17"/>
      <c r="C299" s="8"/>
      <c r="D299" s="18" t="s">
        <v>33</v>
      </c>
      <c r="E299" s="9"/>
      <c r="F299" s="19">
        <f>SUM(F292:F298)</f>
        <v>0</v>
      </c>
      <c r="G299" s="19">
        <f t="shared" ref="G299:J299" si="126">SUM(G292:G298)</f>
        <v>0</v>
      </c>
      <c r="H299" s="19">
        <f t="shared" si="126"/>
        <v>0</v>
      </c>
      <c r="I299" s="19">
        <f t="shared" si="126"/>
        <v>0</v>
      </c>
      <c r="J299" s="19">
        <f t="shared" si="126"/>
        <v>0</v>
      </c>
      <c r="K299" s="25"/>
      <c r="L299" s="19">
        <f t="shared" ref="L299" si="127">SUM(L292:L298)</f>
        <v>0</v>
      </c>
    </row>
    <row r="300" spans="1:12" ht="14.4" x14ac:dyDescent="0.3">
      <c r="A300" s="13">
        <f>A292</f>
        <v>4</v>
      </c>
      <c r="B300" s="13">
        <f>B292</f>
        <v>2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14"/>
      <c r="B301" s="15"/>
      <c r="C301" s="11"/>
      <c r="D301" s="7" t="s">
        <v>27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14"/>
      <c r="B302" s="15"/>
      <c r="C302" s="11"/>
      <c r="D302" s="7" t="s">
        <v>28</v>
      </c>
      <c r="E302" s="42" t="s">
        <v>56</v>
      </c>
      <c r="F302" s="43">
        <v>150</v>
      </c>
      <c r="G302" s="43">
        <v>5</v>
      </c>
      <c r="H302" s="43">
        <v>9</v>
      </c>
      <c r="I302" s="43">
        <v>30</v>
      </c>
      <c r="J302" s="43">
        <v>213</v>
      </c>
      <c r="K302" s="44">
        <v>137</v>
      </c>
      <c r="L302" s="43">
        <v>38.25</v>
      </c>
    </row>
    <row r="303" spans="1:12" ht="14.4" x14ac:dyDescent="0.3">
      <c r="A303" s="14"/>
      <c r="B303" s="15"/>
      <c r="C303" s="11"/>
      <c r="D303" s="7" t="s">
        <v>29</v>
      </c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14"/>
      <c r="B304" s="15"/>
      <c r="C304" s="11"/>
      <c r="D304" s="7" t="s">
        <v>30</v>
      </c>
      <c r="E304" s="42" t="s">
        <v>41</v>
      </c>
      <c r="F304" s="43">
        <v>150</v>
      </c>
      <c r="G304" s="43">
        <v>1</v>
      </c>
      <c r="H304" s="43">
        <v>0</v>
      </c>
      <c r="I304" s="43">
        <v>15</v>
      </c>
      <c r="J304" s="43">
        <v>78</v>
      </c>
      <c r="K304" s="44">
        <v>271</v>
      </c>
      <c r="L304" s="43">
        <v>14.55</v>
      </c>
    </row>
    <row r="305" spans="1:12" ht="14.4" x14ac:dyDescent="0.3">
      <c r="A305" s="14"/>
      <c r="B305" s="15"/>
      <c r="C305" s="11"/>
      <c r="D305" s="7" t="s">
        <v>31</v>
      </c>
      <c r="E305" s="42" t="s">
        <v>42</v>
      </c>
      <c r="F305" s="43">
        <v>70</v>
      </c>
      <c r="G305" s="43">
        <v>1</v>
      </c>
      <c r="H305" s="43">
        <v>7</v>
      </c>
      <c r="I305" s="43">
        <v>34</v>
      </c>
      <c r="J305" s="43">
        <v>186</v>
      </c>
      <c r="K305" s="44">
        <v>2</v>
      </c>
      <c r="L305" s="43">
        <v>5.39</v>
      </c>
    </row>
    <row r="306" spans="1:12" ht="14.4" x14ac:dyDescent="0.3">
      <c r="A306" s="14"/>
      <c r="B306" s="15"/>
      <c r="C306" s="11"/>
      <c r="D306" s="7" t="s">
        <v>32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14"/>
      <c r="B307" s="15"/>
      <c r="C307" s="11"/>
      <c r="D307" s="6"/>
      <c r="E307" s="42" t="s">
        <v>54</v>
      </c>
      <c r="F307" s="43">
        <v>47</v>
      </c>
      <c r="G307" s="43">
        <v>1</v>
      </c>
      <c r="H307" s="43">
        <v>9</v>
      </c>
      <c r="I307" s="43">
        <v>19</v>
      </c>
      <c r="J307" s="43">
        <v>167</v>
      </c>
      <c r="K307" s="44">
        <v>65</v>
      </c>
      <c r="L307" s="43">
        <v>7.44</v>
      </c>
    </row>
    <row r="308" spans="1:12" ht="14.4" x14ac:dyDescent="0.3">
      <c r="A308" s="14"/>
      <c r="B308" s="15"/>
      <c r="C308" s="11"/>
      <c r="D308" s="6"/>
      <c r="E308" s="42" t="s">
        <v>48</v>
      </c>
      <c r="F308" s="43">
        <v>40</v>
      </c>
      <c r="G308" s="43">
        <v>5</v>
      </c>
      <c r="H308" s="43">
        <v>5</v>
      </c>
      <c r="I308" s="43"/>
      <c r="J308" s="43">
        <v>33</v>
      </c>
      <c r="K308" s="44">
        <v>143</v>
      </c>
      <c r="L308" s="43">
        <v>7.28</v>
      </c>
    </row>
    <row r="309" spans="1:12" ht="14.4" x14ac:dyDescent="0.3">
      <c r="A309" s="16"/>
      <c r="B309" s="17"/>
      <c r="C309" s="8"/>
      <c r="D309" s="18" t="s">
        <v>33</v>
      </c>
      <c r="E309" s="9"/>
      <c r="F309" s="19">
        <f>SUM(F300:F308)</f>
        <v>457</v>
      </c>
      <c r="G309" s="19">
        <f t="shared" ref="G309:J309" si="128">SUM(G300:G308)</f>
        <v>13</v>
      </c>
      <c r="H309" s="19">
        <f t="shared" si="128"/>
        <v>30</v>
      </c>
      <c r="I309" s="19">
        <f t="shared" si="128"/>
        <v>98</v>
      </c>
      <c r="J309" s="19">
        <f t="shared" si="128"/>
        <v>677</v>
      </c>
      <c r="K309" s="25"/>
      <c r="L309" s="19">
        <f t="shared" ref="L309" si="129">SUM(L300:L308)</f>
        <v>72.91</v>
      </c>
    </row>
    <row r="310" spans="1:12" ht="15" thickBot="1" x14ac:dyDescent="0.3">
      <c r="A310" s="33">
        <f>A292</f>
        <v>4</v>
      </c>
      <c r="B310" s="33">
        <f>B292</f>
        <v>2</v>
      </c>
      <c r="C310" s="51" t="s">
        <v>4</v>
      </c>
      <c r="D310" s="52"/>
      <c r="E310" s="31"/>
      <c r="F310" s="32">
        <f>F299+F309</f>
        <v>457</v>
      </c>
      <c r="G310" s="32">
        <f t="shared" ref="G310:J310" si="130">G299+G309</f>
        <v>13</v>
      </c>
      <c r="H310" s="32">
        <f t="shared" si="130"/>
        <v>30</v>
      </c>
      <c r="I310" s="32">
        <f t="shared" si="130"/>
        <v>98</v>
      </c>
      <c r="J310" s="32">
        <f t="shared" si="130"/>
        <v>677</v>
      </c>
      <c r="K310" s="32"/>
      <c r="L310" s="32">
        <f t="shared" ref="L310" si="131">L299+L309</f>
        <v>72.91</v>
      </c>
    </row>
    <row r="311" spans="1:12" ht="14.4" x14ac:dyDescent="0.3">
      <c r="A311" s="20">
        <v>4</v>
      </c>
      <c r="B311" s="21">
        <v>3</v>
      </c>
      <c r="C311" s="22" t="s">
        <v>20</v>
      </c>
      <c r="D311" s="5" t="s">
        <v>21</v>
      </c>
      <c r="E311" s="39"/>
      <c r="F311" s="40"/>
      <c r="G311" s="40"/>
      <c r="H311" s="40"/>
      <c r="I311" s="40"/>
      <c r="J311" s="40"/>
      <c r="K311" s="41"/>
      <c r="L311" s="40"/>
    </row>
    <row r="312" spans="1:12" ht="14.4" x14ac:dyDescent="0.3">
      <c r="A312" s="23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 t="s">
        <v>22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 t="s">
        <v>23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 t="s">
        <v>24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4"/>
      <c r="B318" s="17"/>
      <c r="C318" s="8"/>
      <c r="D318" s="18" t="s">
        <v>33</v>
      </c>
      <c r="E318" s="9"/>
      <c r="F318" s="19">
        <f>SUM(F311:F317)</f>
        <v>0</v>
      </c>
      <c r="G318" s="19">
        <f t="shared" ref="G318:J318" si="132">SUM(G311:G317)</f>
        <v>0</v>
      </c>
      <c r="H318" s="19">
        <f t="shared" si="132"/>
        <v>0</v>
      </c>
      <c r="I318" s="19">
        <f t="shared" si="132"/>
        <v>0</v>
      </c>
      <c r="J318" s="19">
        <f t="shared" si="132"/>
        <v>0</v>
      </c>
      <c r="K318" s="25"/>
      <c r="L318" s="19">
        <f t="shared" ref="L318" si="133">SUM(L311:L317)</f>
        <v>0</v>
      </c>
    </row>
    <row r="319" spans="1:12" ht="14.4" x14ac:dyDescent="0.3">
      <c r="A319" s="26">
        <f>A311</f>
        <v>4</v>
      </c>
      <c r="B319" s="13">
        <f>B311</f>
        <v>3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27</v>
      </c>
      <c r="E320" s="42" t="s">
        <v>58</v>
      </c>
      <c r="F320" s="43">
        <v>200</v>
      </c>
      <c r="G320" s="43">
        <v>6</v>
      </c>
      <c r="H320" s="43">
        <v>1</v>
      </c>
      <c r="I320" s="43">
        <v>25</v>
      </c>
      <c r="J320" s="43">
        <v>108</v>
      </c>
      <c r="K320" s="44">
        <v>118</v>
      </c>
      <c r="L320" s="43">
        <v>4.33</v>
      </c>
    </row>
    <row r="321" spans="1:12" ht="14.4" x14ac:dyDescent="0.3">
      <c r="A321" s="23"/>
      <c r="B321" s="15"/>
      <c r="C321" s="11"/>
      <c r="D321" s="7" t="s">
        <v>28</v>
      </c>
      <c r="E321" s="42" t="s">
        <v>59</v>
      </c>
      <c r="F321" s="43">
        <v>150</v>
      </c>
      <c r="G321" s="43">
        <v>6</v>
      </c>
      <c r="H321" s="43">
        <v>8</v>
      </c>
      <c r="I321" s="43">
        <v>24</v>
      </c>
      <c r="J321" s="43">
        <v>85</v>
      </c>
      <c r="K321" s="44"/>
      <c r="L321" s="43">
        <v>51.71</v>
      </c>
    </row>
    <row r="322" spans="1:12" ht="14.4" x14ac:dyDescent="0.3">
      <c r="A322" s="23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" t="s">
        <v>30</v>
      </c>
      <c r="E323" s="42" t="s">
        <v>60</v>
      </c>
      <c r="F323" s="43">
        <v>200</v>
      </c>
      <c r="G323" s="43">
        <v>0</v>
      </c>
      <c r="H323" s="43">
        <v>0</v>
      </c>
      <c r="I323" s="43">
        <v>10</v>
      </c>
      <c r="J323" s="43">
        <v>43</v>
      </c>
      <c r="K323" s="44">
        <v>261</v>
      </c>
      <c r="L323" s="43">
        <v>2.25</v>
      </c>
    </row>
    <row r="324" spans="1:12" ht="14.4" x14ac:dyDescent="0.3">
      <c r="A324" s="23"/>
      <c r="B324" s="15"/>
      <c r="C324" s="11"/>
      <c r="D324" s="7" t="s">
        <v>31</v>
      </c>
      <c r="E324" s="42" t="s">
        <v>61</v>
      </c>
      <c r="F324" s="43">
        <v>70</v>
      </c>
      <c r="G324" s="43">
        <v>1</v>
      </c>
      <c r="H324" s="43">
        <v>7</v>
      </c>
      <c r="I324" s="43">
        <v>34</v>
      </c>
      <c r="J324" s="43">
        <v>186</v>
      </c>
      <c r="K324" s="44">
        <v>2</v>
      </c>
      <c r="L324" s="43">
        <v>5.39</v>
      </c>
    </row>
    <row r="325" spans="1:12" ht="14.4" x14ac:dyDescent="0.3">
      <c r="A325" s="23"/>
      <c r="B325" s="15"/>
      <c r="C325" s="11"/>
      <c r="D325" s="7" t="s">
        <v>32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 t="s">
        <v>49</v>
      </c>
      <c r="F326" s="43">
        <v>80</v>
      </c>
      <c r="G326" s="43">
        <v>11</v>
      </c>
      <c r="H326" s="43">
        <v>7</v>
      </c>
      <c r="I326" s="43">
        <v>25</v>
      </c>
      <c r="J326" s="43">
        <v>60</v>
      </c>
      <c r="K326" s="44"/>
      <c r="L326" s="43">
        <v>8.32</v>
      </c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SUM(F319:F327)</f>
        <v>700</v>
      </c>
      <c r="G328" s="19">
        <f t="shared" ref="G328:J328" si="134">SUM(G319:G327)</f>
        <v>24</v>
      </c>
      <c r="H328" s="19">
        <f t="shared" si="134"/>
        <v>23</v>
      </c>
      <c r="I328" s="19">
        <f t="shared" si="134"/>
        <v>118</v>
      </c>
      <c r="J328" s="19">
        <f t="shared" si="134"/>
        <v>482</v>
      </c>
      <c r="K328" s="25"/>
      <c r="L328" s="19">
        <f t="shared" ref="L328" si="135">SUM(L319:L327)</f>
        <v>72</v>
      </c>
    </row>
    <row r="329" spans="1:12" ht="15" thickBot="1" x14ac:dyDescent="0.3">
      <c r="A329" s="29">
        <f>A311</f>
        <v>4</v>
      </c>
      <c r="B329" s="30">
        <f>B311</f>
        <v>3</v>
      </c>
      <c r="C329" s="51" t="s">
        <v>4</v>
      </c>
      <c r="D329" s="52"/>
      <c r="E329" s="31"/>
      <c r="F329" s="32">
        <f>F318+F328</f>
        <v>700</v>
      </c>
      <c r="G329" s="32">
        <f t="shared" ref="G329:J329" si="136">G318+G328</f>
        <v>24</v>
      </c>
      <c r="H329" s="32">
        <f t="shared" si="136"/>
        <v>23</v>
      </c>
      <c r="I329" s="32">
        <f t="shared" si="136"/>
        <v>118</v>
      </c>
      <c r="J329" s="32">
        <f t="shared" si="136"/>
        <v>482</v>
      </c>
      <c r="K329" s="32"/>
      <c r="L329" s="32">
        <f t="shared" ref="L329" si="137">L318+L328</f>
        <v>72</v>
      </c>
    </row>
    <row r="330" spans="1:12" ht="14.4" x14ac:dyDescent="0.3">
      <c r="A330" s="20">
        <v>4</v>
      </c>
      <c r="B330" s="21">
        <v>4</v>
      </c>
      <c r="C330" s="22" t="s">
        <v>20</v>
      </c>
      <c r="D330" s="5" t="s">
        <v>21</v>
      </c>
      <c r="E330" s="39"/>
      <c r="F330" s="40"/>
      <c r="G330" s="40"/>
      <c r="H330" s="40"/>
      <c r="I330" s="40"/>
      <c r="J330" s="40"/>
      <c r="K330" s="41"/>
      <c r="L330" s="40"/>
    </row>
    <row r="331" spans="1:12" ht="14.4" x14ac:dyDescent="0.3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23"/>
      <c r="B332" s="15"/>
      <c r="C332" s="11"/>
      <c r="D332" s="7" t="s">
        <v>22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23"/>
      <c r="B333" s="15"/>
      <c r="C333" s="11"/>
      <c r="D333" s="7" t="s">
        <v>23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23"/>
      <c r="B334" s="15"/>
      <c r="C334" s="11"/>
      <c r="D334" s="7" t="s">
        <v>24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4"/>
      <c r="B337" s="17"/>
      <c r="C337" s="8"/>
      <c r="D337" s="18" t="s">
        <v>33</v>
      </c>
      <c r="E337" s="9"/>
      <c r="F337" s="19">
        <f>SUM(F330:F336)</f>
        <v>0</v>
      </c>
      <c r="G337" s="19">
        <f t="shared" ref="G337:J337" si="138">SUM(G330:G336)</f>
        <v>0</v>
      </c>
      <c r="H337" s="19">
        <f t="shared" si="138"/>
        <v>0</v>
      </c>
      <c r="I337" s="19">
        <f t="shared" si="138"/>
        <v>0</v>
      </c>
      <c r="J337" s="19">
        <f t="shared" si="138"/>
        <v>0</v>
      </c>
      <c r="K337" s="25"/>
      <c r="L337" s="19">
        <f t="shared" ref="L337" si="139">SUM(L330:L336)</f>
        <v>0</v>
      </c>
    </row>
    <row r="338" spans="1:12" ht="14.4" x14ac:dyDescent="0.3">
      <c r="A338" s="26">
        <f>A330</f>
        <v>4</v>
      </c>
      <c r="B338" s="13">
        <f>B330</f>
        <v>4</v>
      </c>
      <c r="C338" s="10" t="s">
        <v>25</v>
      </c>
      <c r="D338" s="7" t="s">
        <v>26</v>
      </c>
      <c r="E338" s="42" t="s">
        <v>43</v>
      </c>
      <c r="F338" s="43">
        <v>60</v>
      </c>
      <c r="G338" s="43">
        <v>1</v>
      </c>
      <c r="H338" s="43">
        <v>7</v>
      </c>
      <c r="I338" s="43">
        <v>5</v>
      </c>
      <c r="J338" s="43">
        <v>108</v>
      </c>
      <c r="K338" s="44">
        <v>42</v>
      </c>
      <c r="L338" s="43">
        <v>4.33</v>
      </c>
    </row>
    <row r="339" spans="1:12" ht="14.4" x14ac:dyDescent="0.3">
      <c r="A339" s="23"/>
      <c r="B339" s="15"/>
      <c r="C339" s="11"/>
      <c r="D339" s="7" t="s">
        <v>27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7" t="s">
        <v>28</v>
      </c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3"/>
      <c r="B341" s="15"/>
      <c r="C341" s="11"/>
      <c r="D341" s="7" t="s">
        <v>29</v>
      </c>
      <c r="E341" s="42" t="s">
        <v>62</v>
      </c>
      <c r="F341" s="43">
        <v>150</v>
      </c>
      <c r="G341" s="43">
        <v>3</v>
      </c>
      <c r="H341" s="43">
        <v>4</v>
      </c>
      <c r="I341" s="43">
        <v>22</v>
      </c>
      <c r="J341" s="43">
        <v>173</v>
      </c>
      <c r="K341" s="44">
        <v>91</v>
      </c>
      <c r="L341" s="43">
        <v>33.15</v>
      </c>
    </row>
    <row r="342" spans="1:12" ht="14.4" x14ac:dyDescent="0.3">
      <c r="A342" s="23"/>
      <c r="B342" s="15"/>
      <c r="C342" s="11"/>
      <c r="D342" s="7" t="s">
        <v>30</v>
      </c>
      <c r="E342" s="42" t="s">
        <v>44</v>
      </c>
      <c r="F342" s="43">
        <v>200</v>
      </c>
      <c r="G342" s="43">
        <v>0</v>
      </c>
      <c r="H342" s="43">
        <v>0</v>
      </c>
      <c r="I342" s="43">
        <v>10</v>
      </c>
      <c r="J342" s="43">
        <v>43</v>
      </c>
      <c r="K342" s="44">
        <v>261</v>
      </c>
      <c r="L342" s="43">
        <v>2.17</v>
      </c>
    </row>
    <row r="343" spans="1:12" ht="14.4" x14ac:dyDescent="0.3">
      <c r="A343" s="23"/>
      <c r="B343" s="15"/>
      <c r="C343" s="11"/>
      <c r="D343" s="7" t="s">
        <v>31</v>
      </c>
      <c r="E343" s="42" t="s">
        <v>47</v>
      </c>
      <c r="F343" s="43">
        <v>82</v>
      </c>
      <c r="G343" s="50"/>
      <c r="H343" s="50"/>
      <c r="I343" s="43">
        <v>30</v>
      </c>
      <c r="J343" s="43">
        <v>230</v>
      </c>
      <c r="K343" s="44">
        <v>1</v>
      </c>
      <c r="L343" s="43">
        <v>13.35</v>
      </c>
    </row>
    <row r="344" spans="1:12" ht="14.4" x14ac:dyDescent="0.3">
      <c r="A344" s="23"/>
      <c r="B344" s="15"/>
      <c r="C344" s="11"/>
      <c r="D344" s="7" t="s">
        <v>32</v>
      </c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23"/>
      <c r="B345" s="15"/>
      <c r="C345" s="11"/>
      <c r="D345" s="6" t="s">
        <v>46</v>
      </c>
      <c r="E345" s="42" t="s">
        <v>63</v>
      </c>
      <c r="F345" s="43">
        <v>30</v>
      </c>
      <c r="G345" s="43">
        <v>1</v>
      </c>
      <c r="H345" s="43">
        <v>3</v>
      </c>
      <c r="I345" s="43">
        <v>15</v>
      </c>
      <c r="J345" s="43">
        <v>230</v>
      </c>
      <c r="K345" s="44">
        <v>63</v>
      </c>
      <c r="L345" s="43">
        <v>13.35</v>
      </c>
    </row>
    <row r="346" spans="1:12" ht="14.4" x14ac:dyDescent="0.3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4"/>
      <c r="B347" s="17"/>
      <c r="C347" s="8"/>
      <c r="D347" s="18" t="s">
        <v>33</v>
      </c>
      <c r="E347" s="9"/>
      <c r="F347" s="19">
        <f>SUM(F338:F346)</f>
        <v>522</v>
      </c>
      <c r="G347" s="19">
        <f t="shared" ref="G347:J347" si="140">SUM(G338:G346)</f>
        <v>5</v>
      </c>
      <c r="H347" s="19">
        <f t="shared" si="140"/>
        <v>14</v>
      </c>
      <c r="I347" s="19">
        <f t="shared" si="140"/>
        <v>82</v>
      </c>
      <c r="J347" s="19">
        <f t="shared" si="140"/>
        <v>784</v>
      </c>
      <c r="K347" s="25"/>
      <c r="L347" s="19">
        <f t="shared" ref="L347" si="141">SUM(L338:L346)</f>
        <v>66.349999999999994</v>
      </c>
    </row>
    <row r="348" spans="1:12" ht="15" thickBot="1" x14ac:dyDescent="0.3">
      <c r="A348" s="29">
        <f>A330</f>
        <v>4</v>
      </c>
      <c r="B348" s="30">
        <f>B330</f>
        <v>4</v>
      </c>
      <c r="C348" s="51" t="s">
        <v>4</v>
      </c>
      <c r="D348" s="52"/>
      <c r="E348" s="31"/>
      <c r="F348" s="32">
        <f>F337+F347</f>
        <v>522</v>
      </c>
      <c r="G348" s="32">
        <f t="shared" ref="G348:J348" si="142">G337+G347</f>
        <v>5</v>
      </c>
      <c r="H348" s="32">
        <f t="shared" si="142"/>
        <v>14</v>
      </c>
      <c r="I348" s="32">
        <f t="shared" si="142"/>
        <v>82</v>
      </c>
      <c r="J348" s="32">
        <f t="shared" si="142"/>
        <v>784</v>
      </c>
      <c r="K348" s="32"/>
      <c r="L348" s="32">
        <f t="shared" ref="L348" si="143">L337+L347</f>
        <v>66.349999999999994</v>
      </c>
    </row>
  </sheetData>
  <mergeCells count="22">
    <mergeCell ref="C310:D310"/>
    <mergeCell ref="C329:D329"/>
    <mergeCell ref="C348:D348"/>
    <mergeCell ref="C215:D215"/>
    <mergeCell ref="C234:D234"/>
    <mergeCell ref="C253:D253"/>
    <mergeCell ref="C272:D272"/>
    <mergeCell ref="C291:D291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MTS-Tabasaran</cp:lastModifiedBy>
  <dcterms:created xsi:type="dcterms:W3CDTF">2022-05-16T14:23:56Z</dcterms:created>
  <dcterms:modified xsi:type="dcterms:W3CDTF">2024-02-19T13:53:35Z</dcterms:modified>
</cp:coreProperties>
</file>